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795" tabRatio="881" firstSheet="21" activeTab="26"/>
  </bookViews>
  <sheets>
    <sheet name="100 W" sheetId="1" r:id="rId1"/>
    <sheet name="100 M" sheetId="2" r:id="rId2"/>
    <sheet name="200 W" sheetId="3" r:id="rId3"/>
    <sheet name="200 M" sheetId="4" r:id="rId4"/>
    <sheet name="400 W" sheetId="5" r:id="rId5"/>
    <sheet name="400 M" sheetId="6" r:id="rId6"/>
    <sheet name="800 W" sheetId="7" r:id="rId7"/>
    <sheet name="800 M" sheetId="8" r:id="rId8"/>
    <sheet name="1500 W" sheetId="9" r:id="rId9"/>
    <sheet name="1500 M" sheetId="10" r:id="rId10"/>
    <sheet name="3000 W" sheetId="11" r:id="rId11"/>
    <sheet name="3000 M" sheetId="12" r:id="rId12"/>
    <sheet name="100H W" sheetId="13" r:id="rId13"/>
    <sheet name="110H M" sheetId="14" r:id="rId14"/>
    <sheet name="400H W" sheetId="15" r:id="rId15"/>
    <sheet name="400H M" sheetId="16" r:id="rId16"/>
    <sheet name="2000S W" sheetId="17" r:id="rId17"/>
    <sheet name="2000S M" sheetId="18" r:id="rId18"/>
    <sheet name="4x100 W" sheetId="19" r:id="rId19"/>
    <sheet name="4x100 M" sheetId="20" r:id="rId20"/>
    <sheet name="4x400 W" sheetId="21" r:id="rId21"/>
    <sheet name="4x400 M" sheetId="22" r:id="rId22"/>
    <sheet name="HJ W" sheetId="23" r:id="rId23"/>
    <sheet name="HJ M" sheetId="24" r:id="rId24"/>
    <sheet name="PV W" sheetId="25" r:id="rId25"/>
    <sheet name="PV M" sheetId="26" r:id="rId26"/>
    <sheet name="LJ W" sheetId="27" r:id="rId27"/>
    <sheet name="LJ M" sheetId="28" r:id="rId28"/>
    <sheet name="TJ W" sheetId="29" r:id="rId29"/>
    <sheet name="TJ M" sheetId="30" r:id="rId30"/>
    <sheet name="SP W" sheetId="31" r:id="rId31"/>
    <sheet name="SP M" sheetId="32" r:id="rId32"/>
    <sheet name="DT W" sheetId="33" r:id="rId33"/>
    <sheet name="DT M" sheetId="34" r:id="rId34"/>
    <sheet name="JT W" sheetId="35" r:id="rId35"/>
    <sheet name="JT M" sheetId="36" r:id="rId36"/>
    <sheet name="HT W" sheetId="37" r:id="rId37"/>
    <sheet name="HT M" sheetId="38" r:id="rId38"/>
    <sheet name="Team W M" sheetId="39" r:id="rId39"/>
  </sheets>
  <externalReferences>
    <externalReference r:id="rId42"/>
    <externalReference r:id="rId43"/>
  </externalReferences>
  <definedNames>
    <definedName name="Sektoriu_Tolis_V_List" localSheetId="38">#REF!</definedName>
    <definedName name="Sektoriu_Tolis_V_List">#REF!</definedName>
    <definedName name="Sektoriu_Tolis_V_List_21" localSheetId="38">#REF!</definedName>
    <definedName name="Sektoriu_Tolis_V_List_21">#REF!</definedName>
    <definedName name="Sektoriu_Tolis_V_List_22" localSheetId="38">#REF!</definedName>
    <definedName name="Sektoriu_Tolis_V_List_22">#REF!</definedName>
  </definedNames>
  <calcPr fullCalcOnLoad="1"/>
</workbook>
</file>

<file path=xl/sharedStrings.xml><?xml version="1.0" encoding="utf-8"?>
<sst xmlns="http://schemas.openxmlformats.org/spreadsheetml/2006/main" count="2815" uniqueCount="679">
  <si>
    <t>Lengvosios atletikos</t>
  </si>
  <si>
    <t>2016-07-22</t>
  </si>
  <si>
    <t>Athletics</t>
  </si>
  <si>
    <t>BALTIJOS ŠALIŲ JAUNIŲ MAČAS ČEMPIONATAS</t>
  </si>
  <si>
    <t>Vilnius, Lithuania</t>
  </si>
  <si>
    <t>BALTIC MATCH CHAMPIONSHIP(Age U18)</t>
  </si>
  <si>
    <t>ESTIJA-LATVIJA-LIETUVA</t>
  </si>
  <si>
    <t>ESTONIA-LATVIA-LITHUANIA</t>
  </si>
  <si>
    <t>Kūjo (5 kg) metimas vyrams</t>
  </si>
  <si>
    <t>Hammer (5 kg) Men</t>
  </si>
  <si>
    <t>Vieta</t>
  </si>
  <si>
    <t>Nr.</t>
  </si>
  <si>
    <t>Vardas, pavardė</t>
  </si>
  <si>
    <t>Gim.data</t>
  </si>
  <si>
    <t>Šalis</t>
  </si>
  <si>
    <t>Bandymai / Attempts</t>
  </si>
  <si>
    <t>Rezultatas</t>
  </si>
  <si>
    <t>Taškai</t>
  </si>
  <si>
    <t>Place</t>
  </si>
  <si>
    <t>Bib</t>
  </si>
  <si>
    <t>Name, surname</t>
  </si>
  <si>
    <t>Born</t>
  </si>
  <si>
    <t>Nation</t>
  </si>
  <si>
    <t>Eilė</t>
  </si>
  <si>
    <t>Result</t>
  </si>
  <si>
    <t>Points</t>
  </si>
  <si>
    <t>1</t>
  </si>
  <si>
    <t>Eduards Kolidzejs</t>
  </si>
  <si>
    <t>LAT</t>
  </si>
  <si>
    <t>X</t>
  </si>
  <si>
    <t>6</t>
  </si>
  <si>
    <t>7</t>
  </si>
  <si>
    <t>2</t>
  </si>
  <si>
    <t>Mihkel Lepaste</t>
  </si>
  <si>
    <t>EST</t>
  </si>
  <si>
    <t>5</t>
  </si>
  <si>
    <t>3</t>
  </si>
  <si>
    <t>24</t>
  </si>
  <si>
    <t>Rokas Urbonas</t>
  </si>
  <si>
    <t>1999.01.08</t>
  </si>
  <si>
    <t>LTU</t>
  </si>
  <si>
    <t>4</t>
  </si>
  <si>
    <t>47</t>
  </si>
  <si>
    <t>Augustas Kunc</t>
  </si>
  <si>
    <t>2000.01.29</t>
  </si>
  <si>
    <t>Brätten Järvik</t>
  </si>
  <si>
    <t>Otto Asmuss</t>
  </si>
  <si>
    <t>Šuolis į aukštį moterims</t>
  </si>
  <si>
    <t>Hight Jump  Women</t>
  </si>
  <si>
    <t>1,55</t>
  </si>
  <si>
    <t>1,60</t>
  </si>
  <si>
    <t>1,65</t>
  </si>
  <si>
    <t>1,70</t>
  </si>
  <si>
    <t>1,74</t>
  </si>
  <si>
    <t>1,78</t>
  </si>
  <si>
    <t>1,81</t>
  </si>
  <si>
    <t>51</t>
  </si>
  <si>
    <t>Urtė Baikštytė</t>
  </si>
  <si>
    <t>1999.05.08</t>
  </si>
  <si>
    <t>0</t>
  </si>
  <si>
    <t>Katre Sofia Palm</t>
  </si>
  <si>
    <t>Luīze Katrīna Zeļģe</t>
  </si>
  <si>
    <t>2000.04.08</t>
  </si>
  <si>
    <t>Egle-Teili Oja</t>
  </si>
  <si>
    <t>Frederika Rūmniece</t>
  </si>
  <si>
    <t>2000.05.04</t>
  </si>
  <si>
    <t>65</t>
  </si>
  <si>
    <t>Gintarė Tirevičiūtė</t>
  </si>
  <si>
    <t>2000.05.26</t>
  </si>
  <si>
    <t>Kūjo (3 kg) metimas moterims</t>
  </si>
  <si>
    <t>Hammer (3 kg) Women</t>
  </si>
  <si>
    <t>53</t>
  </si>
  <si>
    <t>Ugnė Butėnaitė</t>
  </si>
  <si>
    <t>2000 05 20</t>
  </si>
  <si>
    <t>Liene Roziņa</t>
  </si>
  <si>
    <t>Merliis Mägi</t>
  </si>
  <si>
    <t>Mai-Triin Kaseoja</t>
  </si>
  <si>
    <t>67</t>
  </si>
  <si>
    <t>Gabrielė Juozapavičiūtė</t>
  </si>
  <si>
    <t>1999 04 07</t>
  </si>
  <si>
    <t>Ieva Elksne</t>
  </si>
  <si>
    <t>b/k</t>
  </si>
  <si>
    <t>259</t>
  </si>
  <si>
    <t>Greta Šeikutė</t>
  </si>
  <si>
    <t>2000.08.30</t>
  </si>
  <si>
    <t>LTU ind.</t>
  </si>
  <si>
    <t>-</t>
  </si>
  <si>
    <t>260</t>
  </si>
  <si>
    <t>Klaudija Bieliauskaitė</t>
  </si>
  <si>
    <t>2001.05.12</t>
  </si>
  <si>
    <t>NM</t>
  </si>
  <si>
    <t>4,5</t>
  </si>
  <si>
    <t>Šuolis į tolį moterims</t>
  </si>
  <si>
    <t>Long Jump Women</t>
  </si>
  <si>
    <t>Lishanna Ilves</t>
  </si>
  <si>
    <t>0,0</t>
  </si>
  <si>
    <t>0,1</t>
  </si>
  <si>
    <t>50</t>
  </si>
  <si>
    <t>Vaida Padimanskaitė</t>
  </si>
  <si>
    <t>2000.08.07</t>
  </si>
  <si>
    <t>Margit Kalk</t>
  </si>
  <si>
    <t>0,4</t>
  </si>
  <si>
    <t>60</t>
  </si>
  <si>
    <t xml:space="preserve">Kristina Jašauskaitė </t>
  </si>
  <si>
    <t>2000.03.28</t>
  </si>
  <si>
    <t>0,7</t>
  </si>
  <si>
    <t>Klinta Bļusina</t>
  </si>
  <si>
    <t>-1,1</t>
  </si>
  <si>
    <t>Marina Andrejeva</t>
  </si>
  <si>
    <t>261</t>
  </si>
  <si>
    <t>Olivija Vaitaitytė</t>
  </si>
  <si>
    <t>2002.03.10</t>
  </si>
  <si>
    <t>4,92</t>
  </si>
  <si>
    <t>4,45</t>
  </si>
  <si>
    <t>-1,3</t>
  </si>
  <si>
    <t>Disko (1 kg) metimas moterims</t>
  </si>
  <si>
    <t>Discus (1 kg) Women</t>
  </si>
  <si>
    <t>Elīza Puķāne</t>
  </si>
  <si>
    <t>1999.01.19</t>
  </si>
  <si>
    <t>Kristīne Strazdīte</t>
  </si>
  <si>
    <t>1999.08.17</t>
  </si>
  <si>
    <t>79</t>
  </si>
  <si>
    <t>Agnė Jonkutė</t>
  </si>
  <si>
    <t>1999.03.13</t>
  </si>
  <si>
    <t>74</t>
  </si>
  <si>
    <t>Brigita Budrytė</t>
  </si>
  <si>
    <t>1999.07.24</t>
  </si>
  <si>
    <t>Emely Karhu</t>
  </si>
  <si>
    <t>Airike Kapp</t>
  </si>
  <si>
    <t>Šuolis į aukštį vyrams</t>
  </si>
  <si>
    <t>Hight Jump  Men</t>
  </si>
  <si>
    <t>1,75</t>
  </si>
  <si>
    <t>1,80</t>
  </si>
  <si>
    <t>1,85</t>
  </si>
  <si>
    <t>1,90</t>
  </si>
  <si>
    <t>1,94</t>
  </si>
  <si>
    <t>1,98</t>
  </si>
  <si>
    <t>2,03</t>
  </si>
  <si>
    <t>2,09</t>
  </si>
  <si>
    <t>48</t>
  </si>
  <si>
    <t>Aleksas Vilkas</t>
  </si>
  <si>
    <t>1999.02.06</t>
  </si>
  <si>
    <t>Madis Kalašnikov</t>
  </si>
  <si>
    <t>Edvīns Voitiņš</t>
  </si>
  <si>
    <t>1999.08.04</t>
  </si>
  <si>
    <t>Hendrik Lillemets</t>
  </si>
  <si>
    <t>43</t>
  </si>
  <si>
    <t>Domantas Dobrega</t>
  </si>
  <si>
    <t>1999.05.03</t>
  </si>
  <si>
    <t>Niks Samauskis</t>
  </si>
  <si>
    <t>1999.04.02</t>
  </si>
  <si>
    <t>Šuolis į tolį vyrams</t>
  </si>
  <si>
    <t>Long Jump Men</t>
  </si>
  <si>
    <t>Vitali Rubenkov</t>
  </si>
  <si>
    <t>-0,7</t>
  </si>
  <si>
    <t>Vladislavs Osipenko</t>
  </si>
  <si>
    <t>Mihkel Holzmann</t>
  </si>
  <si>
    <t>-0,6</t>
  </si>
  <si>
    <t>Edgars Bulāns</t>
  </si>
  <si>
    <t>1999.03.20</t>
  </si>
  <si>
    <t>0,2</t>
  </si>
  <si>
    <t>41</t>
  </si>
  <si>
    <t>Edgaras Benkunskas</t>
  </si>
  <si>
    <t>1999.05.28</t>
  </si>
  <si>
    <t>26</t>
  </si>
  <si>
    <t>Regimantas Tiškus</t>
  </si>
  <si>
    <t>2000.09.22</t>
  </si>
  <si>
    <t xml:space="preserve"> -</t>
  </si>
  <si>
    <t>0,3</t>
  </si>
  <si>
    <t>Disko (1.5 kg) metimas vyrams</t>
  </si>
  <si>
    <t>Discus (1.5 kg) Men</t>
  </si>
  <si>
    <t>19</t>
  </si>
  <si>
    <t>Tomas Sabašinskas</t>
  </si>
  <si>
    <t>2000.03.15</t>
  </si>
  <si>
    <t>Aleksandrs Ķuņeļs</t>
  </si>
  <si>
    <t>Kiur Kalme</t>
  </si>
  <si>
    <t>Aleksandrs Volkovs</t>
  </si>
  <si>
    <t>32</t>
  </si>
  <si>
    <t>Martynas Alekna</t>
  </si>
  <si>
    <t>2000.08.25</t>
  </si>
  <si>
    <t>Erki Mitman</t>
  </si>
  <si>
    <t>100 m bėgimas moterims</t>
  </si>
  <si>
    <t>100 m Women</t>
  </si>
  <si>
    <t>Vėjas/wind:</t>
  </si>
  <si>
    <t>Paula Sprudzāne</t>
  </si>
  <si>
    <t>12,21</t>
  </si>
  <si>
    <t>71</t>
  </si>
  <si>
    <t>Dovilė Kiudelytė</t>
  </si>
  <si>
    <t>1999.04.14</t>
  </si>
  <si>
    <t>12,26</t>
  </si>
  <si>
    <t>78</t>
  </si>
  <si>
    <t>Akvilė Andriukaitytė</t>
  </si>
  <si>
    <t>2000.03.09</t>
  </si>
  <si>
    <t>12,51</t>
  </si>
  <si>
    <t>Liina Valk</t>
  </si>
  <si>
    <t>12,55</t>
  </si>
  <si>
    <t>Liiljan Neerot</t>
  </si>
  <si>
    <t>12,70</t>
  </si>
  <si>
    <t>2000.10.10</t>
  </si>
  <si>
    <t>12,73</t>
  </si>
  <si>
    <t>263</t>
  </si>
  <si>
    <t>Gabrielė Kaminskaitė</t>
  </si>
  <si>
    <t>2000.05.11</t>
  </si>
  <si>
    <t>12,47</t>
  </si>
  <si>
    <t>400 m bėgimas moterims</t>
  </si>
  <si>
    <t>400 m  Women</t>
  </si>
  <si>
    <t>63</t>
  </si>
  <si>
    <t xml:space="preserve">Karolina Savko </t>
  </si>
  <si>
    <t>2000.01.01</t>
  </si>
  <si>
    <t>56,03</t>
  </si>
  <si>
    <t>Patrīcija Karlīna Roshofa</t>
  </si>
  <si>
    <t>56,30</t>
  </si>
  <si>
    <t>69</t>
  </si>
  <si>
    <t>Gabija Galvydytė</t>
  </si>
  <si>
    <t>2000.01.17</t>
  </si>
  <si>
    <t>56,73</t>
  </si>
  <si>
    <t>Marit Tõnisson</t>
  </si>
  <si>
    <t>57,87</t>
  </si>
  <si>
    <t>Piibe Kirke Aljas</t>
  </si>
  <si>
    <t>58,32</t>
  </si>
  <si>
    <t>Anna Ševčenko</t>
  </si>
  <si>
    <t>58,69</t>
  </si>
  <si>
    <t>400 m bėgimas vyrams</t>
  </si>
  <si>
    <t>400 m  Men</t>
  </si>
  <si>
    <t>37</t>
  </si>
  <si>
    <t>Jokūbas Tubutis</t>
  </si>
  <si>
    <t>1999.02.16</t>
  </si>
  <si>
    <t>49,76</t>
  </si>
  <si>
    <t>46</t>
  </si>
  <si>
    <t>Benas Kontrimavičius</t>
  </si>
  <si>
    <t>1999.06.04</t>
  </si>
  <si>
    <t>50,64</t>
  </si>
  <si>
    <t>Alfrēds Apinis</t>
  </si>
  <si>
    <t>51,38</t>
  </si>
  <si>
    <t>Aleksandrs Kucs</t>
  </si>
  <si>
    <t>2000.09.20</t>
  </si>
  <si>
    <t>51,80</t>
  </si>
  <si>
    <t>Karl Eerik Laanet</t>
  </si>
  <si>
    <t>52,09</t>
  </si>
  <si>
    <t>Egert Sekk</t>
  </si>
  <si>
    <t>52,34</t>
  </si>
  <si>
    <t>1500 m bėgimas moterims</t>
  </si>
  <si>
    <t>1500 m Women</t>
  </si>
  <si>
    <t>52</t>
  </si>
  <si>
    <t>Ugnė Žvinklytė</t>
  </si>
  <si>
    <t>2001.04.12</t>
  </si>
  <si>
    <t>4:48,23</t>
  </si>
  <si>
    <t>76</t>
  </si>
  <si>
    <t>Auksė Linkutė</t>
  </si>
  <si>
    <t>1999.12.24</t>
  </si>
  <si>
    <t>4:55,60</t>
  </si>
  <si>
    <t>Sonora Skudra</t>
  </si>
  <si>
    <t>4:58,36</t>
  </si>
  <si>
    <t>Marie-Elisabeth Martinson</t>
  </si>
  <si>
    <t>5:01,00</t>
  </si>
  <si>
    <t>Iolanta Tugarinova</t>
  </si>
  <si>
    <t>5:02,25</t>
  </si>
  <si>
    <t>Milena Suslova</t>
  </si>
  <si>
    <t>5:02,62</t>
  </si>
  <si>
    <t>1500 m bėgimas vyrams</t>
  </si>
  <si>
    <t>1500 m Men</t>
  </si>
  <si>
    <t>40</t>
  </si>
  <si>
    <t>Eduardas Rimas Survilas</t>
  </si>
  <si>
    <t>2000.07.28</t>
  </si>
  <si>
    <t>4:06,28</t>
  </si>
  <si>
    <t>Karel Sander Kljuzin</t>
  </si>
  <si>
    <t>4:06,83</t>
  </si>
  <si>
    <t>Edvīns Vilde</t>
  </si>
  <si>
    <t>1999.06.06</t>
  </si>
  <si>
    <t>4:11,15</t>
  </si>
  <si>
    <t>42</t>
  </si>
  <si>
    <t>Dominykas Matijošaitis</t>
  </si>
  <si>
    <t>1999.01.27</t>
  </si>
  <si>
    <t>4:15,69</t>
  </si>
  <si>
    <t>Karol Hanga</t>
  </si>
  <si>
    <t>4:22,34</t>
  </si>
  <si>
    <t>Kristaps Bruners</t>
  </si>
  <si>
    <t>1999.05.17</t>
  </si>
  <si>
    <t>4:23,83</t>
  </si>
  <si>
    <t>100 m bėgimas vyrams</t>
  </si>
  <si>
    <t>100 m Men</t>
  </si>
  <si>
    <t>34</t>
  </si>
  <si>
    <t>Laurynas Toleikis</t>
  </si>
  <si>
    <t>1999.01.01</t>
  </si>
  <si>
    <t>11,00</t>
  </si>
  <si>
    <t>Henri Sai</t>
  </si>
  <si>
    <t>11,13</t>
  </si>
  <si>
    <t>Aivis Krastiņš</t>
  </si>
  <si>
    <t>1999.01.23</t>
  </si>
  <si>
    <t>11,18</t>
  </si>
  <si>
    <t>Daniil Dudenkov</t>
  </si>
  <si>
    <t>11,21</t>
  </si>
  <si>
    <t>45</t>
  </si>
  <si>
    <t>Deividas Jatužis</t>
  </si>
  <si>
    <t>11,22</t>
  </si>
  <si>
    <t>Jānis Gržibovskis</t>
  </si>
  <si>
    <t>1999.04.05</t>
  </si>
  <si>
    <t>11,52</t>
  </si>
  <si>
    <t>100 m barjerinis(76-8.50) bėgimas moterims</t>
  </si>
  <si>
    <t>100 m Hurdles(76-8.50) Women</t>
  </si>
  <si>
    <t>13,89</t>
  </si>
  <si>
    <t>Johanna Ilves</t>
  </si>
  <si>
    <t>14,46</t>
  </si>
  <si>
    <t>68</t>
  </si>
  <si>
    <t>Gabrielė Čeponytė</t>
  </si>
  <si>
    <t>2000.09.17</t>
  </si>
  <si>
    <t>14,57</t>
  </si>
  <si>
    <t>Anete Siman</t>
  </si>
  <si>
    <t>14,69</t>
  </si>
  <si>
    <t>75</t>
  </si>
  <si>
    <t>Beatričė Juškevičiūtė</t>
  </si>
  <si>
    <t>2000.01.10</t>
  </si>
  <si>
    <t>15,40</t>
  </si>
  <si>
    <t>Terēze Gipsle</t>
  </si>
  <si>
    <t>15,47</t>
  </si>
  <si>
    <t>110 m barjerinis(91.4-9.14) bėgimas vyrams</t>
  </si>
  <si>
    <t>110 m Hurdles(91.4-9.14) Men</t>
  </si>
  <si>
    <t>14,78</t>
  </si>
  <si>
    <t>Markus Salumets</t>
  </si>
  <si>
    <t>14,82</t>
  </si>
  <si>
    <t>14,91</t>
  </si>
  <si>
    <t>14,94</t>
  </si>
  <si>
    <t>15,72</t>
  </si>
  <si>
    <t>31</t>
  </si>
  <si>
    <t>Martynas Berulis</t>
  </si>
  <si>
    <t>2000.02.03</t>
  </si>
  <si>
    <t>16,17</t>
  </si>
  <si>
    <t>MOTERYS / WOMEN</t>
  </si>
  <si>
    <t>4x100 m</t>
  </si>
  <si>
    <t>Komanda</t>
  </si>
  <si>
    <t>Etapas</t>
  </si>
  <si>
    <t>Team</t>
  </si>
  <si>
    <t>Stage</t>
  </si>
  <si>
    <t>47,45</t>
  </si>
  <si>
    <t>70</t>
  </si>
  <si>
    <t>Erika Lukaševič</t>
  </si>
  <si>
    <t>2000.11.26</t>
  </si>
  <si>
    <t>66</t>
  </si>
  <si>
    <t xml:space="preserve">Gabrielė Kaminskaitė </t>
  </si>
  <si>
    <t>47,71</t>
  </si>
  <si>
    <t>2000.10.10.</t>
  </si>
  <si>
    <t>48,59</t>
  </si>
  <si>
    <t>Asnāte Kalniņa</t>
  </si>
  <si>
    <t>1999.05.28.</t>
  </si>
  <si>
    <t>Laura Šulme</t>
  </si>
  <si>
    <t>2000.02.17.</t>
  </si>
  <si>
    <t>1999.03.13.</t>
  </si>
  <si>
    <t>VYRAI / MEN</t>
  </si>
  <si>
    <t>43,09</t>
  </si>
  <si>
    <t>27</t>
  </si>
  <si>
    <t xml:space="preserve">Nojus Budavičius </t>
  </si>
  <si>
    <t>1999.05.14</t>
  </si>
  <si>
    <t>28</t>
  </si>
  <si>
    <t>Nikas Katkevičius</t>
  </si>
  <si>
    <t>1999.11.12</t>
  </si>
  <si>
    <t>43,95</t>
  </si>
  <si>
    <t>Edmunds Ivanovs</t>
  </si>
  <si>
    <t>Grat-Magnor Kuris</t>
  </si>
  <si>
    <t>DNF</t>
  </si>
  <si>
    <t>2016-07-23</t>
  </si>
  <si>
    <t>Rutulio (3 kg) stūmimas moterims</t>
  </si>
  <si>
    <t>Shot Put (3 kg) Women</t>
  </si>
  <si>
    <t>49</t>
  </si>
  <si>
    <t>Valerija Kolontaj</t>
  </si>
  <si>
    <t>1999.08.01</t>
  </si>
  <si>
    <t>Lelde Mieze</t>
  </si>
  <si>
    <t>Šuolis su kartimi moterims</t>
  </si>
  <si>
    <t>Pole Vault  Women</t>
  </si>
  <si>
    <t>2,60</t>
  </si>
  <si>
    <t>2,80</t>
  </si>
  <si>
    <t>2,95</t>
  </si>
  <si>
    <t>3,05</t>
  </si>
  <si>
    <t>3,15</t>
  </si>
  <si>
    <t>3,25</t>
  </si>
  <si>
    <t>3,35</t>
  </si>
  <si>
    <t>3,45</t>
  </si>
  <si>
    <t>3,55</t>
  </si>
  <si>
    <t>3,65</t>
  </si>
  <si>
    <t>Samanta Homiča</t>
  </si>
  <si>
    <t>64</t>
  </si>
  <si>
    <t>Judita Kazlauskaitė</t>
  </si>
  <si>
    <t>2001.05.23</t>
  </si>
  <si>
    <t>Ērika Jēkabsone</t>
  </si>
  <si>
    <t>54</t>
  </si>
  <si>
    <t>Snieguolė Ščesnavičiūtė</t>
  </si>
  <si>
    <t>2001.04.06</t>
  </si>
  <si>
    <t>Marit Lõo</t>
  </si>
  <si>
    <t>Trišuolis vyrams</t>
  </si>
  <si>
    <t>Triple Jump Men</t>
  </si>
  <si>
    <t>44</t>
  </si>
  <si>
    <t>Artūras Raklevičius</t>
  </si>
  <si>
    <t>1999-05-31</t>
  </si>
  <si>
    <t>-0,3</t>
  </si>
  <si>
    <t>1,4</t>
  </si>
  <si>
    <t>-0,5</t>
  </si>
  <si>
    <t>1999.09.21</t>
  </si>
  <si>
    <t>0,5</t>
  </si>
  <si>
    <t>0,8</t>
  </si>
  <si>
    <t>39</t>
  </si>
  <si>
    <t>Ernest Svetlikovski</t>
  </si>
  <si>
    <t>1999.05.06</t>
  </si>
  <si>
    <t>1,9</t>
  </si>
  <si>
    <t>1,5</t>
  </si>
  <si>
    <t>-0,2</t>
  </si>
  <si>
    <t>Sten-Erik Tomingas</t>
  </si>
  <si>
    <t>Hans-Andero Kivi</t>
  </si>
  <si>
    <t>-1,0</t>
  </si>
  <si>
    <t>2,0</t>
  </si>
  <si>
    <t>Ieties (700 g) metimas vyrams</t>
  </si>
  <si>
    <t>Javelin (700 g) Men</t>
  </si>
  <si>
    <t>Matīss Velps</t>
  </si>
  <si>
    <t>1999.07.09</t>
  </si>
  <si>
    <t>Kristaps Jaunpujens</t>
  </si>
  <si>
    <t>33</t>
  </si>
  <si>
    <t>Lukas Lučkauskas</t>
  </si>
  <si>
    <t>1999.06.05</t>
  </si>
  <si>
    <t>Kunnar Erich Viisel</t>
  </si>
  <si>
    <t>30</t>
  </si>
  <si>
    <t>Martynas Gaižauskas</t>
  </si>
  <si>
    <t>2000.04.26</t>
  </si>
  <si>
    <t>Rutulio(5 kg)  stūmimas vyrams</t>
  </si>
  <si>
    <t>Shot Put(5 kg) Men</t>
  </si>
  <si>
    <t>Reinis Nungurs</t>
  </si>
  <si>
    <t>25</t>
  </si>
  <si>
    <t>Robertas Baltutis</t>
  </si>
  <si>
    <t>1999.05.09</t>
  </si>
  <si>
    <t>29</t>
  </si>
  <si>
    <t>Martynas Šilkaitis</t>
  </si>
  <si>
    <t>1999.07.20</t>
  </si>
  <si>
    <t>158</t>
  </si>
  <si>
    <t xml:space="preserve">Kiur Kalme </t>
  </si>
  <si>
    <t>Trišuolis moterims</t>
  </si>
  <si>
    <t>Triple Jump Women</t>
  </si>
  <si>
    <t>1999.09.29</t>
  </si>
  <si>
    <t>0,6</t>
  </si>
  <si>
    <t>1,6</t>
  </si>
  <si>
    <t>73</t>
  </si>
  <si>
    <t>Dominyka Leskauskaitė</t>
  </si>
  <si>
    <t>Zarina Netšiporuk</t>
  </si>
  <si>
    <t>-3,0</t>
  </si>
  <si>
    <t>Rūta Lasmane</t>
  </si>
  <si>
    <t>2000.12.17</t>
  </si>
  <si>
    <t>-1,2</t>
  </si>
  <si>
    <t>-0,1</t>
  </si>
  <si>
    <t>Airiin Liisbeth Strandson</t>
  </si>
  <si>
    <t>-1,5</t>
  </si>
  <si>
    <t>56</t>
  </si>
  <si>
    <t>Sandra Alejūnaitė</t>
  </si>
  <si>
    <t>1999.08.05</t>
  </si>
  <si>
    <t>258</t>
  </si>
  <si>
    <t>Kristina Jašauskaitė</t>
  </si>
  <si>
    <t>Šuolis su kartimi vyrams</t>
  </si>
  <si>
    <t>Pole Vault  Men</t>
  </si>
  <si>
    <t>3,20</t>
  </si>
  <si>
    <t>3,40</t>
  </si>
  <si>
    <t>3,60</t>
  </si>
  <si>
    <t>3,80</t>
  </si>
  <si>
    <t>3,95</t>
  </si>
  <si>
    <t>4,10</t>
  </si>
  <si>
    <t>4,20</t>
  </si>
  <si>
    <t>4,30</t>
  </si>
  <si>
    <t>Rūdolfs Vucāns</t>
  </si>
  <si>
    <t>18</t>
  </si>
  <si>
    <t>Vladas Baliukas</t>
  </si>
  <si>
    <t>2000.10.24</t>
  </si>
  <si>
    <t>Marks Harčenko</t>
  </si>
  <si>
    <t>Andres Varter</t>
  </si>
  <si>
    <t>Andri Luik</t>
  </si>
  <si>
    <t>262</t>
  </si>
  <si>
    <t>Danielius Adamovičius</t>
  </si>
  <si>
    <t>2002.02.28</t>
  </si>
  <si>
    <t xml:space="preserve">LTU ind. </t>
  </si>
  <si>
    <t>Ieties (500 g) metimas moterims</t>
  </si>
  <si>
    <t>Javelin (500 g) Women</t>
  </si>
  <si>
    <t>Aiva Niedra</t>
  </si>
  <si>
    <t>58</t>
  </si>
  <si>
    <t>Meda Majauskaitė</t>
  </si>
  <si>
    <t>2001.03.21</t>
  </si>
  <si>
    <t>Annija Pūlmane</t>
  </si>
  <si>
    <t>Marjetta Urva</t>
  </si>
  <si>
    <t>59</t>
  </si>
  <si>
    <t>Lina Surgelaitė</t>
  </si>
  <si>
    <t>EST ind.</t>
  </si>
  <si>
    <t>257</t>
  </si>
  <si>
    <t>Monta Jankovska</t>
  </si>
  <si>
    <t>LAT ind.</t>
  </si>
  <si>
    <t>200 m bėgimas moterims</t>
  </si>
  <si>
    <t>200 m  Women</t>
  </si>
  <si>
    <t>24,88</t>
  </si>
  <si>
    <t>25,20</t>
  </si>
  <si>
    <t>25,40</t>
  </si>
  <si>
    <t>77</t>
  </si>
  <si>
    <t xml:space="preserve">Asta Strumbylaitė </t>
  </si>
  <si>
    <t>1999.09.14</t>
  </si>
  <si>
    <t>25,77</t>
  </si>
  <si>
    <t>25,83</t>
  </si>
  <si>
    <t>26,02</t>
  </si>
  <si>
    <t>200 m bėgimas vyrams</t>
  </si>
  <si>
    <t>200 m  Men</t>
  </si>
  <si>
    <t>22,21</t>
  </si>
  <si>
    <t>22,39</t>
  </si>
  <si>
    <t>22,51</t>
  </si>
  <si>
    <t>2000.04.19</t>
  </si>
  <si>
    <t>23,09</t>
  </si>
  <si>
    <t>23,16</t>
  </si>
  <si>
    <t>23,18</t>
  </si>
  <si>
    <t>800 m bėgimas moterims</t>
  </si>
  <si>
    <t>800 m  Women</t>
  </si>
  <si>
    <t>2:15,03</t>
  </si>
  <si>
    <t>2:19,24</t>
  </si>
  <si>
    <t>Daira Deičmane</t>
  </si>
  <si>
    <t>2:20,13</t>
  </si>
  <si>
    <t>Laura Karilaid</t>
  </si>
  <si>
    <t>2:22,11</t>
  </si>
  <si>
    <t>2:23,19</t>
  </si>
  <si>
    <t>Nadezda Gritskevitš</t>
  </si>
  <si>
    <t>2:28,52</t>
  </si>
  <si>
    <t>bk</t>
  </si>
  <si>
    <t>Ethel-Elisabeth Truus</t>
  </si>
  <si>
    <t>2:28,32</t>
  </si>
  <si>
    <t>800 m bėgimas vyrams</t>
  </si>
  <si>
    <t>800 m  Men</t>
  </si>
  <si>
    <t>1:59,11</t>
  </si>
  <si>
    <t>1:59,55</t>
  </si>
  <si>
    <t>2:01,45</t>
  </si>
  <si>
    <t>23</t>
  </si>
  <si>
    <t>Rolandas Riškus</t>
  </si>
  <si>
    <t>1999.10.06</t>
  </si>
  <si>
    <t>2:01,82</t>
  </si>
  <si>
    <t>Martin Teppan</t>
  </si>
  <si>
    <t>2:02,75</t>
  </si>
  <si>
    <t>Sander Jesin</t>
  </si>
  <si>
    <t>2:05,61</t>
  </si>
  <si>
    <t>3000 m bėgimas moterims</t>
  </si>
  <si>
    <t>3000 m Women</t>
  </si>
  <si>
    <t>62</t>
  </si>
  <si>
    <t>Karolina Syryca</t>
  </si>
  <si>
    <t>2000.03.31</t>
  </si>
  <si>
    <t>10:36,42</t>
  </si>
  <si>
    <t>72</t>
  </si>
  <si>
    <t>Dominyka Petraškaitė</t>
  </si>
  <si>
    <t>2001.05.27</t>
  </si>
  <si>
    <t>10:36,84</t>
  </si>
  <si>
    <t>Galina Gritskevitš</t>
  </si>
  <si>
    <t>11:24,74</t>
  </si>
  <si>
    <t>Ilona Milberga</t>
  </si>
  <si>
    <t>1999.08.25</t>
  </si>
  <si>
    <t>11:31,65</t>
  </si>
  <si>
    <t>11:33,26</t>
  </si>
  <si>
    <t>Renāte Kārkle</t>
  </si>
  <si>
    <t>11:48,52</t>
  </si>
  <si>
    <t>3000 m bėgimas vyrams</t>
  </si>
  <si>
    <t>3000 m Men</t>
  </si>
  <si>
    <t>22</t>
  </si>
  <si>
    <t>Tadas Babrauskas</t>
  </si>
  <si>
    <t>1999.04.20</t>
  </si>
  <si>
    <t>9:39,75</t>
  </si>
  <si>
    <t>35</t>
  </si>
  <si>
    <t>Kęstutis Mickus</t>
  </si>
  <si>
    <t>1999.08.03</t>
  </si>
  <si>
    <t>9:44,18</t>
  </si>
  <si>
    <t>Artūrs Niklāvs Medveds</t>
  </si>
  <si>
    <t>1999.11.17</t>
  </si>
  <si>
    <t>9:46,82</t>
  </si>
  <si>
    <t>9:46,94</t>
  </si>
  <si>
    <t>Markus Joonas Palu</t>
  </si>
  <si>
    <t>9:47,42</t>
  </si>
  <si>
    <t>Karlis Kade</t>
  </si>
  <si>
    <t>10:13,31</t>
  </si>
  <si>
    <t>400 m barjerinis(76) bėgimas moterims</t>
  </si>
  <si>
    <t>400 m Hurdles(76) Women</t>
  </si>
  <si>
    <t>57</t>
  </si>
  <si>
    <t>Rūta Okulič Kazarinaitė</t>
  </si>
  <si>
    <t>1999.11.08</t>
  </si>
  <si>
    <t>1:01,59</t>
  </si>
  <si>
    <t>Eliise-Triin Raun</t>
  </si>
  <si>
    <t>1:04,42</t>
  </si>
  <si>
    <t>1:05,42</t>
  </si>
  <si>
    <t>Marianne Purru</t>
  </si>
  <si>
    <t>Anastasija Ivanova</t>
  </si>
  <si>
    <t>1:07,81</t>
  </si>
  <si>
    <t>61</t>
  </si>
  <si>
    <t>Karolina Zeleniūtė</t>
  </si>
  <si>
    <t>2000.07.03</t>
  </si>
  <si>
    <t>1:08,49</t>
  </si>
  <si>
    <t>2000 m kl/bėgimas moterims</t>
  </si>
  <si>
    <t>2000 m St Women</t>
  </si>
  <si>
    <t>1999.12.29</t>
  </si>
  <si>
    <t>7:30,15</t>
  </si>
  <si>
    <t>Melissa Maria Akkel</t>
  </si>
  <si>
    <t>7:39,87</t>
  </si>
  <si>
    <t>55</t>
  </si>
  <si>
    <t>Skaistė Daškevičiūtė</t>
  </si>
  <si>
    <t>1999.06.10</t>
  </si>
  <si>
    <t>7:39,89</t>
  </si>
  <si>
    <t>Simona Alise Salmiņa</t>
  </si>
  <si>
    <t>8:04,57</t>
  </si>
  <si>
    <t>Saina Mamedova</t>
  </si>
  <si>
    <t>8:15,58</t>
  </si>
  <si>
    <t>Līna Gražule</t>
  </si>
  <si>
    <t>8:20,56</t>
  </si>
  <si>
    <t>2000 m kl/bėgimas vyrams</t>
  </si>
  <si>
    <t>2000 m St Men</t>
  </si>
  <si>
    <t>6:15,54</t>
  </si>
  <si>
    <t>6:18,74</t>
  </si>
  <si>
    <t>38</t>
  </si>
  <si>
    <t>Giedrius Valinčius</t>
  </si>
  <si>
    <t>2000.01.20</t>
  </si>
  <si>
    <t>6:20,88</t>
  </si>
  <si>
    <t>Teodors Drazlovskis</t>
  </si>
  <si>
    <t>2000.10.09</t>
  </si>
  <si>
    <t>6:34,91</t>
  </si>
  <si>
    <t>6:40,72</t>
  </si>
  <si>
    <t>7:03,38</t>
  </si>
  <si>
    <t>400 m barjerinis(84) bėgimas vyrams</t>
  </si>
  <si>
    <t>400 m Hurdles(84) Men</t>
  </si>
  <si>
    <t>56,55</t>
  </si>
  <si>
    <t>57,20</t>
  </si>
  <si>
    <t>Renalt Mäesaar</t>
  </si>
  <si>
    <t>59,00</t>
  </si>
  <si>
    <t>Pēteris Broks</t>
  </si>
  <si>
    <t>59,67</t>
  </si>
  <si>
    <t>20</t>
  </si>
  <si>
    <t>Tomas Jasiūnas</t>
  </si>
  <si>
    <t>1999.05.19</t>
  </si>
  <si>
    <t>1:00,83</t>
  </si>
  <si>
    <t>21</t>
  </si>
  <si>
    <t>Tadas Vaičiūnas</t>
  </si>
  <si>
    <t>2000.01.24</t>
  </si>
  <si>
    <t>1:02,80</t>
  </si>
  <si>
    <t>2016-07-22-23</t>
  </si>
  <si>
    <t>Komandų taškai / Teams Score</t>
  </si>
  <si>
    <t>W o m e n</t>
  </si>
  <si>
    <t>Rungtys</t>
  </si>
  <si>
    <t>L T U</t>
  </si>
  <si>
    <t>E S T</t>
  </si>
  <si>
    <t>L A T</t>
  </si>
  <si>
    <t>Po</t>
  </si>
  <si>
    <t>No.</t>
  </si>
  <si>
    <t>Events</t>
  </si>
  <si>
    <t>Tšk./Points</t>
  </si>
  <si>
    <t>Suma/Sum</t>
  </si>
  <si>
    <t>rungčių</t>
  </si>
  <si>
    <t>Aukštis / HJ</t>
  </si>
  <si>
    <t>100 bb / 100 H</t>
  </si>
  <si>
    <t>Kūjis / HT</t>
  </si>
  <si>
    <t>Tolis / LJ</t>
  </si>
  <si>
    <t>Diskas / DT</t>
  </si>
  <si>
    <t>4x100</t>
  </si>
  <si>
    <t>400 bb / 400 H</t>
  </si>
  <si>
    <t>Rutulys / SP</t>
  </si>
  <si>
    <t>Kartis / PV</t>
  </si>
  <si>
    <t>2000 kl / St</t>
  </si>
  <si>
    <t>Trišuolis / TJ</t>
  </si>
  <si>
    <t>Ietis / JT</t>
  </si>
  <si>
    <t>4x400</t>
  </si>
  <si>
    <t>Iš viso / Total:</t>
  </si>
  <si>
    <t>Vieta / Place:</t>
  </si>
  <si>
    <t xml:space="preserve">Men </t>
  </si>
  <si>
    <t>110 bb / 110 H</t>
  </si>
  <si>
    <t>After</t>
  </si>
  <si>
    <t>Tšk. /</t>
  </si>
  <si>
    <t>Women</t>
  </si>
  <si>
    <t>Men</t>
  </si>
  <si>
    <t>4x400 m</t>
  </si>
  <si>
    <t>3:50,91</t>
  </si>
  <si>
    <t>Asta Strumbylaitė</t>
  </si>
  <si>
    <t>3:52,27</t>
  </si>
  <si>
    <t>3:54,23</t>
  </si>
  <si>
    <t>Piibe-Kirke Aljas</t>
  </si>
  <si>
    <t>3:22,54</t>
  </si>
  <si>
    <t>36</t>
  </si>
  <si>
    <t>Justas Ganusauskas</t>
  </si>
  <si>
    <t>1999.03.05</t>
  </si>
  <si>
    <t>Salvis Krusietis</t>
  </si>
  <si>
    <t>3:25,59</t>
  </si>
  <si>
    <t>Pauls Daugulis</t>
  </si>
  <si>
    <t>Toivo Saabas</t>
  </si>
  <si>
    <t>3:27,20</t>
  </si>
</sst>
</file>

<file path=xl/styles.xml><?xml version="1.0" encoding="utf-8"?>
<styleSheet xmlns="http://schemas.openxmlformats.org/spreadsheetml/2006/main">
  <numFmts count="3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;\-#,##0;\-"/>
    <numFmt numFmtId="173" formatCode="#,##0.00;\-#,##0.00;\-"/>
    <numFmt numFmtId="174" formatCode="#,##0%;\-#,##0%;&quot;- &quot;"/>
    <numFmt numFmtId="175" formatCode="#,##0.0%;\-#,##0.0%;&quot;- &quot;"/>
    <numFmt numFmtId="176" formatCode="#,##0.00%;\-#,##0.00%;&quot;- &quot;"/>
    <numFmt numFmtId="177" formatCode="#,##0.0;\-#,##0.0;\-"/>
    <numFmt numFmtId="178" formatCode="_-* #,##0_-;\-* #,##0_-;_-* \-_-;_-@_-"/>
    <numFmt numFmtId="179" formatCode="_-* #,##0.00_-;\-* #,##0.00_-;_-* \-??_-;_-@_-"/>
    <numFmt numFmtId="180" formatCode="[Red]0%;[Red]\(0%\)"/>
    <numFmt numFmtId="181" formatCode="0%;\(0%\)"/>
    <numFmt numFmtId="182" formatCode="0.00\ %"/>
    <numFmt numFmtId="183" formatCode="_-&quot;IRL&quot;* #,##0_-;&quot;-IRL&quot;* #,##0_-;_-&quot;IRL&quot;* \-_-;_-@_-"/>
    <numFmt numFmtId="184" formatCode="_-&quot;IRL&quot;* #,##0.00_-;&quot;-IRL&quot;* #,##0.00_-;_-&quot;IRL&quot;* \-??_-;_-@_-"/>
    <numFmt numFmtId="185" formatCode="&quot;Taip&quot;;&quot;Taip&quot;;&quot;Ne&quot;"/>
    <numFmt numFmtId="186" formatCode="&quot;Teisinga&quot;;&quot;Teisinga&quot;;&quot;Klaidinga&quot;"/>
    <numFmt numFmtId="187" formatCode="[$€-2]\ ###,000_);[Red]\([$€-2]\ ###,000\)"/>
    <numFmt numFmtId="188" formatCode="0.000"/>
    <numFmt numFmtId="189" formatCode="0.0"/>
    <numFmt numFmtId="190" formatCode="[$-427]yyyy\ &quot;m.&quot;\ mmmm\ d\ &quot;d.&quot;"/>
  </numFmts>
  <fonts count="6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Arial Baltic"/>
      <family val="2"/>
    </font>
    <font>
      <sz val="8"/>
      <name val="Arial Baltic"/>
      <family val="2"/>
    </font>
    <font>
      <b/>
      <sz val="8"/>
      <name val="Arial Baltic"/>
      <family val="2"/>
    </font>
    <font>
      <i/>
      <sz val="8"/>
      <name val="Arial Baltic"/>
      <family val="2"/>
    </font>
    <font>
      <b/>
      <sz val="10"/>
      <color indexed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 Baltic"/>
      <family val="2"/>
    </font>
    <font>
      <sz val="10.5"/>
      <name val="Arial Baltic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1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172" fontId="12" fillId="0" borderId="0" applyFill="0" applyBorder="0" applyAlignment="0">
      <protection/>
    </xf>
    <xf numFmtId="173" fontId="12" fillId="0" borderId="0" applyFill="0" applyBorder="0" applyAlignment="0">
      <protection/>
    </xf>
    <xf numFmtId="174" fontId="12" fillId="0" borderId="0" applyFill="0" applyBorder="0" applyAlignment="0">
      <protection/>
    </xf>
    <xf numFmtId="175" fontId="12" fillId="0" borderId="0" applyFill="0" applyBorder="0" applyAlignment="0">
      <protection/>
    </xf>
    <xf numFmtId="176" fontId="12" fillId="0" borderId="0" applyFill="0" applyBorder="0" applyAlignment="0">
      <protection/>
    </xf>
    <xf numFmtId="172" fontId="12" fillId="0" borderId="0" applyFill="0" applyBorder="0" applyAlignment="0">
      <protection/>
    </xf>
    <xf numFmtId="177" fontId="12" fillId="0" borderId="0" applyFill="0" applyBorder="0" applyAlignment="0">
      <protection/>
    </xf>
    <xf numFmtId="173" fontId="12" fillId="0" borderId="0" applyFill="0" applyBorder="0" applyAlignment="0">
      <protection/>
    </xf>
    <xf numFmtId="0" fontId="55" fillId="26" borderId="1" applyNumberFormat="0" applyAlignment="0" applyProtection="0"/>
    <xf numFmtId="0" fontId="56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0" fillId="0" borderId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0" fillId="0" borderId="0" applyFill="0" applyBorder="0" applyAlignment="0" applyProtection="0"/>
    <xf numFmtId="14" fontId="12" fillId="0" borderId="0" applyFill="0" applyBorder="0" applyAlignment="0">
      <protection/>
    </xf>
    <xf numFmtId="178" fontId="0" fillId="0" borderId="0" applyFill="0" applyBorder="0" applyAlignment="0" applyProtection="0"/>
    <xf numFmtId="179" fontId="0" fillId="0" borderId="0" applyFill="0" applyBorder="0" applyAlignment="0" applyProtection="0"/>
    <xf numFmtId="172" fontId="13" fillId="0" borderId="0" applyFill="0" applyBorder="0" applyAlignment="0">
      <protection/>
    </xf>
    <xf numFmtId="173" fontId="13" fillId="0" borderId="0" applyFill="0" applyBorder="0" applyAlignment="0">
      <protection/>
    </xf>
    <xf numFmtId="172" fontId="13" fillId="0" borderId="0" applyFill="0" applyBorder="0" applyAlignment="0">
      <protection/>
    </xf>
    <xf numFmtId="177" fontId="13" fillId="0" borderId="0" applyFill="0" applyBorder="0" applyAlignment="0">
      <protection/>
    </xf>
    <xf numFmtId="173" fontId="13" fillId="0" borderId="0" applyFill="0" applyBorder="0" applyAlignment="0">
      <protection/>
    </xf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14" fillId="29" borderId="0" applyNumberFormat="0" applyBorder="0" applyAlignment="0" applyProtection="0"/>
    <xf numFmtId="0" fontId="15" fillId="0" borderId="3" applyNumberFormat="0" applyAlignment="0" applyProtection="0"/>
    <xf numFmtId="0" fontId="15" fillId="0" borderId="4">
      <alignment horizontal="left" vertical="center"/>
      <protection/>
    </xf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2" fillId="30" borderId="1" applyNumberFormat="0" applyAlignment="0" applyProtection="0"/>
    <xf numFmtId="0" fontId="14" fillId="31" borderId="0" applyNumberFormat="0" applyBorder="0" applyAlignment="0" applyProtection="0"/>
    <xf numFmtId="172" fontId="17" fillId="0" borderId="0" applyFill="0" applyBorder="0" applyAlignment="0">
      <protection/>
    </xf>
    <xf numFmtId="173" fontId="17" fillId="0" borderId="0" applyFill="0" applyBorder="0" applyAlignment="0">
      <protection/>
    </xf>
    <xf numFmtId="172" fontId="17" fillId="0" borderId="0" applyFill="0" applyBorder="0" applyAlignment="0">
      <protection/>
    </xf>
    <xf numFmtId="177" fontId="17" fillId="0" borderId="0" applyFill="0" applyBorder="0" applyAlignment="0">
      <protection/>
    </xf>
    <xf numFmtId="173" fontId="17" fillId="0" borderId="0" applyFill="0" applyBorder="0" applyAlignment="0">
      <protection/>
    </xf>
    <xf numFmtId="0" fontId="63" fillId="0" borderId="8" applyNumberFormat="0" applyFill="0" applyAlignment="0" applyProtection="0"/>
    <xf numFmtId="0" fontId="64" fillId="32" borderId="0" applyNumberFormat="0" applyBorder="0" applyAlignment="0" applyProtection="0"/>
    <xf numFmtId="18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3" borderId="9" applyNumberFormat="0" applyFont="0" applyAlignment="0" applyProtection="0"/>
    <xf numFmtId="0" fontId="65" fillId="26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176" fontId="0" fillId="0" borderId="0" applyFill="0" applyBorder="0" applyAlignment="0" applyProtection="0"/>
    <xf numFmtId="181" fontId="0" fillId="0" borderId="0" applyFill="0" applyBorder="0" applyAlignment="0" applyProtection="0"/>
    <xf numFmtId="182" fontId="0" fillId="0" borderId="0" applyFill="0" applyBorder="0" applyAlignment="0" applyProtection="0"/>
    <xf numFmtId="172" fontId="19" fillId="0" borderId="0" applyFill="0" applyBorder="0" applyAlignment="0">
      <protection/>
    </xf>
    <xf numFmtId="173" fontId="19" fillId="0" borderId="0" applyFill="0" applyBorder="0" applyAlignment="0">
      <protection/>
    </xf>
    <xf numFmtId="172" fontId="19" fillId="0" borderId="0" applyFill="0" applyBorder="0" applyAlignment="0">
      <protection/>
    </xf>
    <xf numFmtId="177" fontId="19" fillId="0" borderId="0" applyFill="0" applyBorder="0" applyAlignment="0">
      <protection/>
    </xf>
    <xf numFmtId="173" fontId="19" fillId="0" borderId="0" applyFill="0" applyBorder="0" applyAlignment="0">
      <protection/>
    </xf>
    <xf numFmtId="49" fontId="12" fillId="0" borderId="0" applyFill="0" applyBorder="0" applyAlignment="0">
      <protection/>
    </xf>
    <xf numFmtId="49" fontId="12" fillId="0" borderId="0" applyFill="0" applyBorder="0" applyAlignment="0">
      <protection/>
    </xf>
    <xf numFmtId="49" fontId="12" fillId="0" borderId="0" applyFill="0" applyBorder="0" applyAlignment="0">
      <protection/>
    </xf>
    <xf numFmtId="0" fontId="66" fillId="0" borderId="0" applyNumberFormat="0" applyFill="0" applyBorder="0" applyAlignment="0" applyProtection="0"/>
    <xf numFmtId="0" fontId="67" fillId="0" borderId="11" applyNumberFormat="0" applyFill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0" fontId="68" fillId="0" borderId="0" applyNumberFormat="0" applyFill="0" applyBorder="0" applyAlignment="0" applyProtection="0"/>
  </cellStyleXfs>
  <cellXfs count="51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3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7" xfId="0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18" xfId="94" applyNumberFormat="1" applyFont="1" applyBorder="1" applyAlignment="1">
      <alignment horizontal="left"/>
      <protection/>
    </xf>
    <xf numFmtId="14" fontId="10" fillId="0" borderId="18" xfId="94" applyNumberFormat="1" applyFont="1" applyBorder="1" applyAlignment="1">
      <alignment horizontal="center"/>
      <protection/>
    </xf>
    <xf numFmtId="2" fontId="6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18" xfId="94" applyNumberFormat="1" applyFont="1" applyBorder="1" applyAlignment="1">
      <alignment horizontal="center"/>
      <protection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49" fontId="2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49" fontId="10" fillId="0" borderId="19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vertical="center"/>
    </xf>
    <xf numFmtId="49" fontId="10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2" fontId="20" fillId="0" borderId="0" xfId="0" applyNumberFormat="1" applyFont="1" applyAlignment="1">
      <alignment horizontal="left"/>
    </xf>
    <xf numFmtId="14" fontId="10" fillId="0" borderId="19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 vertical="center"/>
    </xf>
    <xf numFmtId="49" fontId="10" fillId="0" borderId="13" xfId="94" applyNumberFormat="1" applyFont="1" applyBorder="1" applyAlignment="1">
      <alignment horizontal="left"/>
      <protection/>
    </xf>
    <xf numFmtId="49" fontId="10" fillId="0" borderId="13" xfId="94" applyNumberFormat="1" applyFont="1" applyBorder="1" applyAlignment="1">
      <alignment horizontal="center"/>
      <protection/>
    </xf>
    <xf numFmtId="14" fontId="10" fillId="0" borderId="13" xfId="94" applyNumberFormat="1" applyFont="1" applyBorder="1" applyAlignment="1">
      <alignment horizontal="center"/>
      <protection/>
    </xf>
    <xf numFmtId="49" fontId="10" fillId="0" borderId="17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left"/>
    </xf>
    <xf numFmtId="14" fontId="10" fillId="0" borderId="17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14" fontId="10" fillId="0" borderId="2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1" fontId="10" fillId="34" borderId="26" xfId="101" applyNumberFormat="1" applyFont="1" applyFill="1" applyBorder="1" applyAlignment="1">
      <alignment horizontal="center" vertical="center"/>
      <protection/>
    </xf>
    <xf numFmtId="49" fontId="11" fillId="0" borderId="17" xfId="0" applyNumberFormat="1" applyFont="1" applyBorder="1" applyAlignment="1">
      <alignment horizontal="center"/>
    </xf>
    <xf numFmtId="49" fontId="10" fillId="0" borderId="13" xfId="88" applyNumberFormat="1" applyFont="1" applyBorder="1">
      <alignment/>
      <protection/>
    </xf>
    <xf numFmtId="49" fontId="10" fillId="0" borderId="13" xfId="88" applyNumberFormat="1" applyFont="1" applyBorder="1" applyAlignment="1">
      <alignment horizontal="center"/>
      <protection/>
    </xf>
    <xf numFmtId="14" fontId="10" fillId="0" borderId="13" xfId="88" applyNumberFormat="1" applyFont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9" fillId="0" borderId="2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26" xfId="91" applyNumberFormat="1" applyFont="1" applyBorder="1" applyAlignment="1">
      <alignment horizontal="left" vertical="center"/>
      <protection/>
    </xf>
    <xf numFmtId="49" fontId="10" fillId="0" borderId="28" xfId="91" applyNumberFormat="1" applyFont="1" applyBorder="1" applyAlignment="1">
      <alignment horizontal="center" vertical="center"/>
      <protection/>
    </xf>
    <xf numFmtId="49" fontId="10" fillId="0" borderId="20" xfId="91" applyNumberFormat="1" applyFont="1" applyBorder="1" applyAlignment="1">
      <alignment horizontal="center" vertical="center"/>
      <protection/>
    </xf>
    <xf numFmtId="14" fontId="10" fillId="0" borderId="28" xfId="91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/>
    </xf>
    <xf numFmtId="14" fontId="10" fillId="0" borderId="13" xfId="0" applyNumberFormat="1" applyFont="1" applyBorder="1" applyAlignment="1">
      <alignment horizontal="center"/>
    </xf>
    <xf numFmtId="0" fontId="3" fillId="0" borderId="0" xfId="99" applyFont="1" applyAlignment="1">
      <alignment/>
      <protection/>
    </xf>
    <xf numFmtId="0" fontId="2" fillId="0" borderId="0" xfId="99" applyFont="1" applyAlignment="1">
      <alignment horizontal="left"/>
      <protection/>
    </xf>
    <xf numFmtId="0" fontId="3" fillId="0" borderId="0" xfId="99" applyFont="1" applyBorder="1" applyAlignment="1">
      <alignment horizontal="center"/>
      <protection/>
    </xf>
    <xf numFmtId="0" fontId="2" fillId="0" borderId="0" xfId="99" applyFont="1" applyAlignment="1">
      <alignment horizontal="right"/>
      <protection/>
    </xf>
    <xf numFmtId="0" fontId="3" fillId="0" borderId="0" xfId="99" applyFont="1" applyAlignment="1">
      <alignment horizontal="left"/>
      <protection/>
    </xf>
    <xf numFmtId="49" fontId="3" fillId="0" borderId="0" xfId="99" applyNumberFormat="1" applyFont="1" applyBorder="1" applyAlignment="1">
      <alignment horizontal="center"/>
      <protection/>
    </xf>
    <xf numFmtId="0" fontId="3" fillId="0" borderId="0" xfId="99" applyFont="1" applyAlignment="1">
      <alignment horizontal="center"/>
      <protection/>
    </xf>
    <xf numFmtId="0" fontId="4" fillId="0" borderId="0" xfId="99" applyFont="1" applyAlignment="1">
      <alignment/>
      <protection/>
    </xf>
    <xf numFmtId="0" fontId="3" fillId="0" borderId="0" xfId="99" applyFont="1" applyBorder="1" applyAlignment="1">
      <alignment horizontal="right"/>
      <protection/>
    </xf>
    <xf numFmtId="0" fontId="5" fillId="0" borderId="0" xfId="99" applyFont="1" applyBorder="1" applyAlignment="1">
      <alignment horizontal="center"/>
      <protection/>
    </xf>
    <xf numFmtId="0" fontId="4" fillId="0" borderId="0" xfId="99" applyFont="1" applyAlignment="1">
      <alignment horizontal="center"/>
      <protection/>
    </xf>
    <xf numFmtId="0" fontId="8" fillId="0" borderId="0" xfId="99" applyFont="1" applyAlignment="1">
      <alignment/>
      <protection/>
    </xf>
    <xf numFmtId="0" fontId="4" fillId="0" borderId="0" xfId="99" applyFont="1" applyAlignment="1">
      <alignment horizontal="right"/>
      <protection/>
    </xf>
    <xf numFmtId="189" fontId="4" fillId="0" borderId="0" xfId="99" applyNumberFormat="1" applyFont="1" applyAlignment="1">
      <alignment horizontal="left"/>
      <protection/>
    </xf>
    <xf numFmtId="0" fontId="9" fillId="0" borderId="12" xfId="99" applyFont="1" applyBorder="1" applyAlignment="1">
      <alignment horizontal="center"/>
      <protection/>
    </xf>
    <xf numFmtId="0" fontId="9" fillId="0" borderId="13" xfId="99" applyFont="1" applyBorder="1" applyAlignment="1">
      <alignment horizontal="center"/>
      <protection/>
    </xf>
    <xf numFmtId="0" fontId="9" fillId="0" borderId="14" xfId="99" applyFont="1" applyBorder="1" applyAlignment="1">
      <alignment horizontal="center"/>
      <protection/>
    </xf>
    <xf numFmtId="0" fontId="9" fillId="0" borderId="0" xfId="99" applyFont="1" applyAlignment="1">
      <alignment/>
      <protection/>
    </xf>
    <xf numFmtId="49" fontId="10" fillId="0" borderId="13" xfId="99" applyNumberFormat="1" applyFont="1" applyBorder="1" applyAlignment="1">
      <alignment horizontal="center"/>
      <protection/>
    </xf>
    <xf numFmtId="49" fontId="10" fillId="0" borderId="13" xfId="99" applyNumberFormat="1" applyFont="1" applyBorder="1">
      <alignment/>
      <protection/>
    </xf>
    <xf numFmtId="49" fontId="11" fillId="0" borderId="13" xfId="99" applyNumberFormat="1" applyFont="1" applyBorder="1" applyAlignment="1">
      <alignment horizontal="center"/>
      <protection/>
    </xf>
    <xf numFmtId="0" fontId="10" fillId="0" borderId="13" xfId="99" applyFont="1" applyBorder="1" applyAlignment="1">
      <alignment horizontal="center"/>
      <protection/>
    </xf>
    <xf numFmtId="0" fontId="10" fillId="0" borderId="0" xfId="99" applyFont="1" applyAlignment="1">
      <alignment/>
      <protection/>
    </xf>
    <xf numFmtId="14" fontId="10" fillId="0" borderId="13" xfId="99" applyNumberFormat="1" applyFont="1" applyBorder="1" applyAlignment="1">
      <alignment horizontal="center"/>
      <protection/>
    </xf>
    <xf numFmtId="0" fontId="10" fillId="0" borderId="29" xfId="99" applyFont="1" applyBorder="1" applyAlignment="1">
      <alignment horizontal="left"/>
      <protection/>
    </xf>
    <xf numFmtId="14" fontId="10" fillId="0" borderId="29" xfId="99" applyNumberFormat="1" applyFont="1" applyBorder="1" applyAlignment="1">
      <alignment horizontal="center"/>
      <protection/>
    </xf>
    <xf numFmtId="0" fontId="9" fillId="0" borderId="0" xfId="99" applyFont="1" applyAlignment="1">
      <alignment horizontal="right"/>
      <protection/>
    </xf>
    <xf numFmtId="0" fontId="11" fillId="0" borderId="0" xfId="99" applyFont="1" applyAlignment="1">
      <alignment/>
      <protection/>
    </xf>
    <xf numFmtId="49" fontId="4" fillId="0" borderId="0" xfId="99" applyNumberFormat="1" applyFont="1" applyAlignment="1">
      <alignment horizontal="left"/>
      <protection/>
    </xf>
    <xf numFmtId="49" fontId="9" fillId="0" borderId="0" xfId="99" applyNumberFormat="1" applyFont="1" applyAlignment="1">
      <alignment horizontal="right"/>
      <protection/>
    </xf>
    <xf numFmtId="0" fontId="10" fillId="0" borderId="13" xfId="99" applyFont="1" applyBorder="1" applyAlignment="1">
      <alignment/>
      <protection/>
    </xf>
    <xf numFmtId="0" fontId="4" fillId="0" borderId="0" xfId="99" applyFont="1" applyAlignment="1">
      <alignment horizontal="left"/>
      <protection/>
    </xf>
    <xf numFmtId="49" fontId="10" fillId="0" borderId="13" xfId="92" applyNumberFormat="1" applyFont="1" applyBorder="1" applyAlignment="1">
      <alignment horizontal="left"/>
      <protection/>
    </xf>
    <xf numFmtId="49" fontId="10" fillId="0" borderId="13" xfId="92" applyNumberFormat="1" applyFont="1" applyBorder="1" applyAlignment="1">
      <alignment horizontal="center"/>
      <protection/>
    </xf>
    <xf numFmtId="14" fontId="10" fillId="0" borderId="13" xfId="92" applyNumberFormat="1" applyFont="1" applyBorder="1" applyAlignment="1">
      <alignment horizontal="center"/>
      <protection/>
    </xf>
    <xf numFmtId="0" fontId="2" fillId="0" borderId="0" xfId="99" applyFont="1" applyBorder="1" applyAlignment="1">
      <alignment/>
      <protection/>
    </xf>
    <xf numFmtId="0" fontId="3" fillId="0" borderId="0" xfId="99" applyFont="1" applyBorder="1" applyAlignment="1">
      <alignment horizontal="left"/>
      <protection/>
    </xf>
    <xf numFmtId="2" fontId="3" fillId="0" borderId="0" xfId="99" applyNumberFormat="1" applyFont="1" applyBorder="1" applyAlignment="1">
      <alignment horizontal="center"/>
      <protection/>
    </xf>
    <xf numFmtId="0" fontId="9" fillId="0" borderId="0" xfId="99" applyFont="1" applyAlignment="1">
      <alignment horizontal="left"/>
      <protection/>
    </xf>
    <xf numFmtId="0" fontId="10" fillId="0" borderId="0" xfId="99" applyFont="1" applyAlignment="1">
      <alignment horizontal="left"/>
      <protection/>
    </xf>
    <xf numFmtId="49" fontId="10" fillId="0" borderId="13" xfId="95" applyNumberFormat="1" applyFont="1" applyBorder="1" applyAlignment="1">
      <alignment horizontal="left"/>
      <protection/>
    </xf>
    <xf numFmtId="14" fontId="10" fillId="0" borderId="13" xfId="95" applyNumberFormat="1" applyFont="1" applyBorder="1" applyAlignment="1">
      <alignment horizontal="center"/>
      <protection/>
    </xf>
    <xf numFmtId="49" fontId="10" fillId="0" borderId="13" xfId="95" applyNumberFormat="1" applyFont="1" applyBorder="1" applyAlignment="1">
      <alignment horizontal="center"/>
      <protection/>
    </xf>
    <xf numFmtId="0" fontId="3" fillId="0" borderId="0" xfId="99" applyFont="1" applyAlignment="1">
      <alignment/>
      <protection/>
    </xf>
    <xf numFmtId="0" fontId="21" fillId="0" borderId="0" xfId="99" applyFont="1" applyAlignment="1">
      <alignment/>
      <protection/>
    </xf>
    <xf numFmtId="0" fontId="21" fillId="0" borderId="0" xfId="99" applyFont="1" applyAlignment="1">
      <alignment horizontal="center"/>
      <protection/>
    </xf>
    <xf numFmtId="0" fontId="21" fillId="0" borderId="0" xfId="99" applyFont="1" applyBorder="1" applyAlignment="1">
      <alignment/>
      <protection/>
    </xf>
    <xf numFmtId="0" fontId="8" fillId="0" borderId="0" xfId="99" applyFont="1" applyAlignment="1">
      <alignment/>
      <protection/>
    </xf>
    <xf numFmtId="0" fontId="23" fillId="0" borderId="0" xfId="99" applyFont="1" applyAlignment="1">
      <alignment horizontal="right"/>
      <protection/>
    </xf>
    <xf numFmtId="0" fontId="21" fillId="0" borderId="0" xfId="99" applyFont="1" applyBorder="1" applyAlignment="1">
      <alignment horizontal="right"/>
      <protection/>
    </xf>
    <xf numFmtId="49" fontId="23" fillId="0" borderId="0" xfId="99" applyNumberFormat="1" applyFont="1" applyAlignment="1">
      <alignment horizontal="right"/>
      <protection/>
    </xf>
    <xf numFmtId="0" fontId="9" fillId="0" borderId="12" xfId="99" applyFont="1" applyBorder="1" applyAlignment="1">
      <alignment horizontal="center"/>
      <protection/>
    </xf>
    <xf numFmtId="0" fontId="9" fillId="0" borderId="30" xfId="99" applyFont="1" applyBorder="1" applyAlignment="1">
      <alignment horizontal="center"/>
      <protection/>
    </xf>
    <xf numFmtId="0" fontId="9" fillId="0" borderId="14" xfId="99" applyFont="1" applyBorder="1" applyAlignment="1">
      <alignment horizontal="center"/>
      <protection/>
    </xf>
    <xf numFmtId="0" fontId="9" fillId="0" borderId="13" xfId="99" applyFont="1" applyBorder="1" applyAlignment="1">
      <alignment horizontal="center"/>
      <protection/>
    </xf>
    <xf numFmtId="0" fontId="9" fillId="0" borderId="0" xfId="99" applyFont="1" applyAlignment="1">
      <alignment/>
      <protection/>
    </xf>
    <xf numFmtId="0" fontId="9" fillId="0" borderId="31" xfId="99" applyFont="1" applyBorder="1" applyAlignment="1">
      <alignment horizontal="center"/>
      <protection/>
    </xf>
    <xf numFmtId="0" fontId="9" fillId="0" borderId="32" xfId="99" applyFont="1" applyBorder="1" applyAlignment="1">
      <alignment horizontal="center"/>
      <protection/>
    </xf>
    <xf numFmtId="0" fontId="9" fillId="0" borderId="33" xfId="99" applyFont="1" applyBorder="1" applyAlignment="1">
      <alignment horizontal="center"/>
      <protection/>
    </xf>
    <xf numFmtId="0" fontId="9" fillId="0" borderId="34" xfId="99" applyFont="1" applyBorder="1" applyAlignment="1">
      <alignment horizontal="center"/>
      <protection/>
    </xf>
    <xf numFmtId="0" fontId="10" fillId="0" borderId="29" xfId="99" applyFont="1" applyBorder="1" applyAlignment="1">
      <alignment horizontal="center"/>
      <protection/>
    </xf>
    <xf numFmtId="0" fontId="10" fillId="0" borderId="15" xfId="99" applyFont="1" applyBorder="1" applyAlignment="1">
      <alignment horizontal="center"/>
      <protection/>
    </xf>
    <xf numFmtId="49" fontId="10" fillId="0" borderId="17" xfId="99" applyNumberFormat="1" applyFont="1" applyBorder="1" applyAlignment="1">
      <alignment horizontal="center"/>
      <protection/>
    </xf>
    <xf numFmtId="0" fontId="27" fillId="0" borderId="0" xfId="99" applyFont="1" applyAlignment="1">
      <alignment/>
      <protection/>
    </xf>
    <xf numFmtId="14" fontId="10" fillId="0" borderId="15" xfId="99" applyNumberFormat="1" applyFont="1" applyBorder="1" applyAlignment="1">
      <alignment horizontal="center"/>
      <protection/>
    </xf>
    <xf numFmtId="0" fontId="10" fillId="0" borderId="31" xfId="99" applyFont="1" applyBorder="1" applyAlignment="1">
      <alignment horizontal="center"/>
      <protection/>
    </xf>
    <xf numFmtId="14" fontId="10" fillId="0" borderId="31" xfId="99" applyNumberFormat="1" applyFont="1" applyBorder="1" applyAlignment="1">
      <alignment horizontal="center"/>
      <protection/>
    </xf>
    <xf numFmtId="14" fontId="10" fillId="0" borderId="17" xfId="99" applyNumberFormat="1" applyFont="1" applyBorder="1" applyAlignment="1">
      <alignment horizontal="center"/>
      <protection/>
    </xf>
    <xf numFmtId="0" fontId="23" fillId="0" borderId="0" xfId="99" applyFont="1" applyAlignment="1">
      <alignment/>
      <protection/>
    </xf>
    <xf numFmtId="0" fontId="0" fillId="0" borderId="0" xfId="99">
      <alignment/>
      <protection/>
    </xf>
    <xf numFmtId="0" fontId="2" fillId="0" borderId="0" xfId="87" applyFont="1" applyAlignment="1">
      <alignment horizontal="left"/>
      <protection/>
    </xf>
    <xf numFmtId="0" fontId="3" fillId="0" borderId="0" xfId="87" applyFont="1" applyAlignment="1">
      <alignment/>
      <protection/>
    </xf>
    <xf numFmtId="0" fontId="3" fillId="0" borderId="0" xfId="87" applyFont="1" applyBorder="1" applyAlignment="1">
      <alignment horizontal="center"/>
      <protection/>
    </xf>
    <xf numFmtId="49" fontId="3" fillId="0" borderId="0" xfId="87" applyNumberFormat="1" applyFont="1" applyBorder="1" applyAlignment="1">
      <alignment horizontal="center"/>
      <protection/>
    </xf>
    <xf numFmtId="0" fontId="3" fillId="0" borderId="0" xfId="87" applyFont="1" applyAlignment="1">
      <alignment horizontal="center"/>
      <protection/>
    </xf>
    <xf numFmtId="0" fontId="3" fillId="0" borderId="0" xfId="87" applyFont="1" applyBorder="1" applyAlignment="1">
      <alignment/>
      <protection/>
    </xf>
    <xf numFmtId="0" fontId="2" fillId="0" borderId="0" xfId="87" applyFont="1" applyAlignment="1">
      <alignment horizontal="right"/>
      <protection/>
    </xf>
    <xf numFmtId="0" fontId="3" fillId="0" borderId="0" xfId="87" applyFont="1" applyAlignment="1">
      <alignment horizontal="left"/>
      <protection/>
    </xf>
    <xf numFmtId="0" fontId="3" fillId="0" borderId="0" xfId="87" applyFont="1" applyBorder="1" applyAlignment="1">
      <alignment horizontal="left"/>
      <protection/>
    </xf>
    <xf numFmtId="0" fontId="3" fillId="0" borderId="0" xfId="87" applyFont="1" applyAlignment="1">
      <alignment horizontal="right"/>
      <protection/>
    </xf>
    <xf numFmtId="0" fontId="4" fillId="0" borderId="0" xfId="87" applyFont="1" applyAlignment="1">
      <alignment/>
      <protection/>
    </xf>
    <xf numFmtId="0" fontId="4" fillId="0" borderId="0" xfId="87" applyFont="1" applyBorder="1" applyAlignment="1">
      <alignment horizontal="center"/>
      <protection/>
    </xf>
    <xf numFmtId="0" fontId="5" fillId="0" borderId="0" xfId="87" applyFont="1" applyBorder="1" applyAlignment="1">
      <alignment horizontal="center"/>
      <protection/>
    </xf>
    <xf numFmtId="0" fontId="4" fillId="0" borderId="0" xfId="87" applyFont="1" applyBorder="1" applyAlignment="1">
      <alignment/>
      <protection/>
    </xf>
    <xf numFmtId="0" fontId="4" fillId="0" borderId="0" xfId="87" applyFont="1" applyAlignment="1">
      <alignment horizontal="left"/>
      <protection/>
    </xf>
    <xf numFmtId="0" fontId="8" fillId="0" borderId="0" xfId="87" applyFont="1" applyAlignment="1">
      <alignment/>
      <protection/>
    </xf>
    <xf numFmtId="0" fontId="4" fillId="0" borderId="0" xfId="87" applyFont="1" applyAlignment="1">
      <alignment horizontal="center"/>
      <protection/>
    </xf>
    <xf numFmtId="0" fontId="9" fillId="0" borderId="0" xfId="87" applyFont="1" applyAlignment="1">
      <alignment horizontal="right"/>
      <protection/>
    </xf>
    <xf numFmtId="49" fontId="9" fillId="0" borderId="0" xfId="87" applyNumberFormat="1" applyFont="1" applyAlignment="1">
      <alignment horizontal="right"/>
      <protection/>
    </xf>
    <xf numFmtId="0" fontId="9" fillId="0" borderId="12" xfId="87" applyFont="1" applyBorder="1" applyAlignment="1">
      <alignment horizontal="center"/>
      <protection/>
    </xf>
    <xf numFmtId="0" fontId="9" fillId="0" borderId="13" xfId="87" applyFont="1" applyBorder="1" applyAlignment="1">
      <alignment horizontal="center"/>
      <protection/>
    </xf>
    <xf numFmtId="0" fontId="9" fillId="0" borderId="14" xfId="87" applyFont="1" applyBorder="1" applyAlignment="1">
      <alignment horizontal="center" vertical="top"/>
      <protection/>
    </xf>
    <xf numFmtId="0" fontId="9" fillId="0" borderId="15" xfId="87" applyFont="1" applyBorder="1" applyAlignment="1">
      <alignment horizontal="center" vertical="top"/>
      <protection/>
    </xf>
    <xf numFmtId="0" fontId="9" fillId="0" borderId="14" xfId="87" applyFont="1" applyBorder="1" applyAlignment="1">
      <alignment horizontal="center"/>
      <protection/>
    </xf>
    <xf numFmtId="0" fontId="9" fillId="0" borderId="0" xfId="87" applyFont="1" applyAlignment="1">
      <alignment horizontal="left"/>
      <protection/>
    </xf>
    <xf numFmtId="0" fontId="9" fillId="0" borderId="0" xfId="87" applyFont="1" applyAlignment="1">
      <alignment/>
      <protection/>
    </xf>
    <xf numFmtId="0" fontId="9" fillId="0" borderId="16" xfId="87" applyFont="1" applyBorder="1" applyAlignment="1">
      <alignment horizontal="center" vertical="top"/>
      <protection/>
    </xf>
    <xf numFmtId="0" fontId="9" fillId="0" borderId="17" xfId="87" applyFont="1" applyBorder="1" applyAlignment="1">
      <alignment horizontal="center" vertical="top"/>
      <protection/>
    </xf>
    <xf numFmtId="0" fontId="9" fillId="0" borderId="17" xfId="87" applyFont="1" applyBorder="1" applyAlignment="1">
      <alignment horizontal="center"/>
      <protection/>
    </xf>
    <xf numFmtId="49" fontId="10" fillId="0" borderId="13" xfId="87" applyNumberFormat="1" applyFont="1" applyBorder="1" applyAlignment="1">
      <alignment horizontal="center"/>
      <protection/>
    </xf>
    <xf numFmtId="49" fontId="10" fillId="0" borderId="13" xfId="89" applyNumberFormat="1" applyFont="1" applyBorder="1">
      <alignment/>
      <protection/>
    </xf>
    <xf numFmtId="14" fontId="10" fillId="0" borderId="13" xfId="89" applyNumberFormat="1" applyFont="1" applyBorder="1" applyAlignment="1">
      <alignment horizontal="center"/>
      <protection/>
    </xf>
    <xf numFmtId="2" fontId="6" fillId="0" borderId="13" xfId="87" applyNumberFormat="1" applyFont="1" applyBorder="1" applyAlignment="1">
      <alignment horizontal="center"/>
      <protection/>
    </xf>
    <xf numFmtId="49" fontId="6" fillId="0" borderId="13" xfId="87" applyNumberFormat="1" applyFont="1" applyBorder="1" applyAlignment="1">
      <alignment horizontal="center"/>
      <protection/>
    </xf>
    <xf numFmtId="2" fontId="11" fillId="0" borderId="13" xfId="87" applyNumberFormat="1" applyFont="1" applyBorder="1" applyAlignment="1">
      <alignment horizontal="center"/>
      <protection/>
    </xf>
    <xf numFmtId="49" fontId="10" fillId="0" borderId="13" xfId="87" applyNumberFormat="1" applyFont="1" applyBorder="1" applyAlignment="1">
      <alignment horizontal="center"/>
      <protection/>
    </xf>
    <xf numFmtId="2" fontId="3" fillId="0" borderId="0" xfId="87" applyNumberFormat="1" applyFont="1" applyAlignment="1">
      <alignment horizontal="left"/>
      <protection/>
    </xf>
    <xf numFmtId="0" fontId="20" fillId="0" borderId="0" xfId="87" applyFont="1" applyAlignment="1">
      <alignment/>
      <protection/>
    </xf>
    <xf numFmtId="0" fontId="20" fillId="0" borderId="0" xfId="87" applyFont="1" applyBorder="1" applyAlignment="1">
      <alignment/>
      <protection/>
    </xf>
    <xf numFmtId="0" fontId="20" fillId="0" borderId="0" xfId="87" applyFont="1" applyBorder="1" applyAlignment="1">
      <alignment horizontal="center"/>
      <protection/>
    </xf>
    <xf numFmtId="0" fontId="20" fillId="0" borderId="0" xfId="87" applyFont="1" applyAlignment="1">
      <alignment horizontal="center"/>
      <protection/>
    </xf>
    <xf numFmtId="49" fontId="20" fillId="0" borderId="0" xfId="87" applyNumberFormat="1" applyFont="1" applyAlignment="1">
      <alignment/>
      <protection/>
    </xf>
    <xf numFmtId="0" fontId="20" fillId="0" borderId="0" xfId="87" applyFont="1" applyAlignment="1">
      <alignment horizontal="left"/>
      <protection/>
    </xf>
    <xf numFmtId="0" fontId="5" fillId="0" borderId="0" xfId="87" applyFont="1" applyAlignment="1">
      <alignment horizontal="left"/>
      <protection/>
    </xf>
    <xf numFmtId="0" fontId="21" fillId="0" borderId="0" xfId="87" applyFont="1" applyAlignment="1">
      <alignment/>
      <protection/>
    </xf>
    <xf numFmtId="0" fontId="21" fillId="0" borderId="0" xfId="87" applyFont="1" applyAlignment="1">
      <alignment horizontal="center"/>
      <protection/>
    </xf>
    <xf numFmtId="49" fontId="21" fillId="0" borderId="0" xfId="87" applyNumberFormat="1" applyFont="1" applyAlignment="1">
      <alignment/>
      <protection/>
    </xf>
    <xf numFmtId="0" fontId="5" fillId="0" borderId="0" xfId="87" applyFont="1" applyAlignment="1">
      <alignment horizontal="right"/>
      <protection/>
    </xf>
    <xf numFmtId="0" fontId="21" fillId="0" borderId="0" xfId="87" applyFont="1" applyBorder="1" applyAlignment="1">
      <alignment/>
      <protection/>
    </xf>
    <xf numFmtId="0" fontId="22" fillId="0" borderId="0" xfId="87" applyFont="1" applyBorder="1" applyAlignment="1">
      <alignment horizontal="center"/>
      <protection/>
    </xf>
    <xf numFmtId="0" fontId="8" fillId="0" borderId="0" xfId="87" applyFont="1" applyAlignment="1">
      <alignment/>
      <protection/>
    </xf>
    <xf numFmtId="0" fontId="28" fillId="0" borderId="0" xfId="87" applyFont="1" applyAlignment="1">
      <alignment/>
      <protection/>
    </xf>
    <xf numFmtId="0" fontId="28" fillId="0" borderId="0" xfId="87" applyFont="1" applyAlignment="1">
      <alignment horizontal="left"/>
      <protection/>
    </xf>
    <xf numFmtId="0" fontId="23" fillId="0" borderId="0" xfId="87" applyFont="1" applyAlignment="1">
      <alignment horizontal="right"/>
      <protection/>
    </xf>
    <xf numFmtId="49" fontId="23" fillId="0" borderId="0" xfId="87" applyNumberFormat="1" applyFont="1" applyAlignment="1">
      <alignment horizontal="right"/>
      <protection/>
    </xf>
    <xf numFmtId="0" fontId="23" fillId="0" borderId="0" xfId="87" applyFont="1" applyAlignment="1">
      <alignment/>
      <protection/>
    </xf>
    <xf numFmtId="49" fontId="6" fillId="0" borderId="21" xfId="87" applyNumberFormat="1" applyFont="1" applyBorder="1" applyAlignment="1">
      <alignment horizontal="center"/>
      <protection/>
    </xf>
    <xf numFmtId="49" fontId="6" fillId="0" borderId="13" xfId="87" applyNumberFormat="1" applyFont="1" applyBorder="1" applyAlignment="1">
      <alignment horizontal="center"/>
      <protection/>
    </xf>
    <xf numFmtId="49" fontId="6" fillId="0" borderId="22" xfId="87" applyNumberFormat="1" applyFont="1" applyBorder="1" applyAlignment="1">
      <alignment horizontal="center"/>
      <protection/>
    </xf>
    <xf numFmtId="2" fontId="20" fillId="0" borderId="0" xfId="87" applyNumberFormat="1" applyFont="1" applyAlignment="1">
      <alignment horizontal="left"/>
      <protection/>
    </xf>
    <xf numFmtId="49" fontId="10" fillId="0" borderId="17" xfId="87" applyNumberFormat="1" applyFont="1" applyBorder="1" applyAlignment="1">
      <alignment horizontal="center"/>
      <protection/>
    </xf>
    <xf numFmtId="49" fontId="10" fillId="0" borderId="17" xfId="87" applyNumberFormat="1" applyFont="1" applyBorder="1" applyAlignment="1">
      <alignment horizontal="left"/>
      <protection/>
    </xf>
    <xf numFmtId="2" fontId="11" fillId="0" borderId="17" xfId="87" applyNumberFormat="1" applyFont="1" applyBorder="1" applyAlignment="1">
      <alignment horizontal="center"/>
      <protection/>
    </xf>
    <xf numFmtId="49" fontId="10" fillId="0" borderId="25" xfId="87" applyNumberFormat="1" applyFont="1" applyBorder="1" applyAlignment="1">
      <alignment horizontal="center"/>
      <protection/>
    </xf>
    <xf numFmtId="49" fontId="3" fillId="0" borderId="13" xfId="87" applyNumberFormat="1" applyFont="1" applyBorder="1" applyAlignment="1">
      <alignment horizontal="center"/>
      <protection/>
    </xf>
    <xf numFmtId="49" fontId="11" fillId="0" borderId="25" xfId="87" applyNumberFormat="1" applyFont="1" applyBorder="1" applyAlignment="1">
      <alignment horizontal="center"/>
      <protection/>
    </xf>
    <xf numFmtId="14" fontId="10" fillId="0" borderId="17" xfId="87" applyNumberFormat="1" applyFont="1" applyBorder="1" applyAlignment="1">
      <alignment horizontal="center"/>
      <protection/>
    </xf>
    <xf numFmtId="14" fontId="10" fillId="0" borderId="25" xfId="87" applyNumberFormat="1" applyFont="1" applyBorder="1" applyAlignment="1">
      <alignment horizontal="center"/>
      <protection/>
    </xf>
    <xf numFmtId="0" fontId="9" fillId="0" borderId="35" xfId="87" applyFont="1" applyBorder="1" applyAlignment="1">
      <alignment horizontal="center"/>
      <protection/>
    </xf>
    <xf numFmtId="49" fontId="10" fillId="0" borderId="26" xfId="87" applyNumberFormat="1" applyFont="1" applyBorder="1" applyAlignment="1">
      <alignment horizontal="center"/>
      <protection/>
    </xf>
    <xf numFmtId="49" fontId="10" fillId="0" borderId="36" xfId="87" applyNumberFormat="1" applyFont="1" applyBorder="1" applyAlignment="1">
      <alignment horizontal="center"/>
      <protection/>
    </xf>
    <xf numFmtId="49" fontId="10" fillId="0" borderId="37" xfId="87" applyNumberFormat="1" applyFont="1" applyBorder="1">
      <alignment/>
      <protection/>
    </xf>
    <xf numFmtId="2" fontId="6" fillId="0" borderId="13" xfId="87" applyNumberFormat="1" applyFont="1" applyBorder="1" applyAlignment="1">
      <alignment horizontal="center"/>
      <protection/>
    </xf>
    <xf numFmtId="14" fontId="10" fillId="0" borderId="13" xfId="87" applyNumberFormat="1" applyFont="1" applyBorder="1" applyAlignment="1">
      <alignment horizontal="center"/>
      <protection/>
    </xf>
    <xf numFmtId="49" fontId="10" fillId="0" borderId="13" xfId="96" applyNumberFormat="1" applyFont="1" applyBorder="1">
      <alignment/>
      <protection/>
    </xf>
    <xf numFmtId="49" fontId="10" fillId="0" borderId="13" xfId="96" applyNumberFormat="1" applyFont="1" applyBorder="1" applyAlignment="1">
      <alignment horizontal="center"/>
      <protection/>
    </xf>
    <xf numFmtId="14" fontId="10" fillId="0" borderId="13" xfId="96" applyNumberFormat="1" applyFont="1" applyBorder="1" applyAlignment="1">
      <alignment horizontal="center"/>
      <protection/>
    </xf>
    <xf numFmtId="49" fontId="20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0" fontId="28" fillId="0" borderId="0" xfId="0" applyFont="1" applyAlignment="1">
      <alignment horizontal="left"/>
    </xf>
    <xf numFmtId="49" fontId="6" fillId="0" borderId="23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0" borderId="0" xfId="100" applyFont="1" applyAlignment="1">
      <alignment horizontal="left"/>
      <protection/>
    </xf>
    <xf numFmtId="0" fontId="3" fillId="0" borderId="0" xfId="100" applyFont="1" applyAlignment="1">
      <alignment/>
      <protection/>
    </xf>
    <xf numFmtId="0" fontId="3" fillId="0" borderId="0" xfId="100" applyFont="1" applyBorder="1" applyAlignment="1">
      <alignment horizontal="center"/>
      <protection/>
    </xf>
    <xf numFmtId="0" fontId="2" fillId="0" borderId="0" xfId="100" applyFont="1" applyAlignment="1">
      <alignment horizontal="right"/>
      <protection/>
    </xf>
    <xf numFmtId="0" fontId="3" fillId="0" borderId="0" xfId="100" applyFont="1" applyAlignment="1">
      <alignment horizontal="left"/>
      <protection/>
    </xf>
    <xf numFmtId="49" fontId="3" fillId="0" borderId="0" xfId="100" applyNumberFormat="1" applyFont="1" applyBorder="1" applyAlignment="1">
      <alignment horizontal="center"/>
      <protection/>
    </xf>
    <xf numFmtId="0" fontId="3" fillId="0" borderId="0" xfId="100" applyFont="1" applyAlignment="1">
      <alignment horizontal="center"/>
      <protection/>
    </xf>
    <xf numFmtId="0" fontId="4" fillId="0" borderId="0" xfId="100" applyFont="1" applyAlignment="1">
      <alignment/>
      <protection/>
    </xf>
    <xf numFmtId="0" fontId="3" fillId="0" borderId="0" xfId="100" applyFont="1" applyBorder="1" applyAlignment="1">
      <alignment horizontal="right"/>
      <protection/>
    </xf>
    <xf numFmtId="0" fontId="5" fillId="0" borderId="0" xfId="100" applyFont="1" applyBorder="1" applyAlignment="1">
      <alignment horizontal="center"/>
      <protection/>
    </xf>
    <xf numFmtId="0" fontId="8" fillId="0" borderId="0" xfId="100" applyFont="1" applyAlignment="1">
      <alignment/>
      <protection/>
    </xf>
    <xf numFmtId="0" fontId="11" fillId="0" borderId="0" xfId="100" applyFont="1" applyAlignment="1">
      <alignment/>
      <protection/>
    </xf>
    <xf numFmtId="0" fontId="4" fillId="0" borderId="0" xfId="100" applyFont="1" applyAlignment="1">
      <alignment horizontal="center"/>
      <protection/>
    </xf>
    <xf numFmtId="0" fontId="4" fillId="0" borderId="0" xfId="100" applyFont="1" applyAlignment="1">
      <alignment horizontal="right"/>
      <protection/>
    </xf>
    <xf numFmtId="0" fontId="4" fillId="0" borderId="0" xfId="100" applyFont="1" applyAlignment="1">
      <alignment horizontal="left"/>
      <protection/>
    </xf>
    <xf numFmtId="0" fontId="9" fillId="0" borderId="12" xfId="100" applyFont="1" applyBorder="1" applyAlignment="1">
      <alignment horizontal="center"/>
      <protection/>
    </xf>
    <xf numFmtId="0" fontId="9" fillId="0" borderId="13" xfId="100" applyFont="1" applyBorder="1" applyAlignment="1">
      <alignment horizontal="center"/>
      <protection/>
    </xf>
    <xf numFmtId="0" fontId="9" fillId="0" borderId="14" xfId="100" applyFont="1" applyBorder="1" applyAlignment="1">
      <alignment horizontal="center"/>
      <protection/>
    </xf>
    <xf numFmtId="0" fontId="9" fillId="0" borderId="0" xfId="100" applyFont="1" applyAlignment="1">
      <alignment/>
      <protection/>
    </xf>
    <xf numFmtId="49" fontId="10" fillId="0" borderId="13" xfId="100" applyNumberFormat="1" applyFont="1" applyBorder="1" applyAlignment="1">
      <alignment horizontal="center"/>
      <protection/>
    </xf>
    <xf numFmtId="49" fontId="10" fillId="0" borderId="13" xfId="100" applyNumberFormat="1" applyFont="1" applyBorder="1">
      <alignment/>
      <protection/>
    </xf>
    <xf numFmtId="49" fontId="11" fillId="0" borderId="13" xfId="100" applyNumberFormat="1" applyFont="1" applyBorder="1" applyAlignment="1">
      <alignment horizontal="center"/>
      <protection/>
    </xf>
    <xf numFmtId="0" fontId="10" fillId="0" borderId="13" xfId="100" applyFont="1" applyBorder="1" applyAlignment="1">
      <alignment horizontal="center"/>
      <protection/>
    </xf>
    <xf numFmtId="0" fontId="10" fillId="0" borderId="0" xfId="100" applyFont="1" applyAlignment="1">
      <alignment/>
      <protection/>
    </xf>
    <xf numFmtId="49" fontId="10" fillId="0" borderId="15" xfId="100" applyNumberFormat="1" applyFont="1" applyBorder="1" applyAlignment="1">
      <alignment horizontal="center"/>
      <protection/>
    </xf>
    <xf numFmtId="49" fontId="10" fillId="0" borderId="15" xfId="100" applyNumberFormat="1" applyFont="1" applyBorder="1">
      <alignment/>
      <protection/>
    </xf>
    <xf numFmtId="14" fontId="10" fillId="0" borderId="13" xfId="100" applyNumberFormat="1" applyFont="1" applyBorder="1" applyAlignment="1">
      <alignment horizontal="center"/>
      <protection/>
    </xf>
    <xf numFmtId="0" fontId="10" fillId="0" borderId="13" xfId="100" applyFont="1" applyBorder="1" applyAlignment="1">
      <alignment horizontal="left"/>
      <protection/>
    </xf>
    <xf numFmtId="49" fontId="4" fillId="0" borderId="0" xfId="100" applyNumberFormat="1" applyFont="1" applyAlignment="1">
      <alignment horizontal="left"/>
      <protection/>
    </xf>
    <xf numFmtId="49" fontId="10" fillId="0" borderId="26" xfId="100" applyNumberFormat="1" applyFont="1" applyFill="1" applyBorder="1" applyAlignment="1">
      <alignment horizontal="center"/>
      <protection/>
    </xf>
    <xf numFmtId="49" fontId="10" fillId="0" borderId="13" xfId="93" applyNumberFormat="1" applyFont="1" applyFill="1" applyBorder="1" applyAlignment="1">
      <alignment horizontal="left"/>
      <protection/>
    </xf>
    <xf numFmtId="49" fontId="10" fillId="0" borderId="13" xfId="93" applyNumberFormat="1" applyFont="1" applyFill="1" applyBorder="1" applyAlignment="1">
      <alignment horizontal="center"/>
      <protection/>
    </xf>
    <xf numFmtId="14" fontId="10" fillId="0" borderId="13" xfId="93" applyNumberFormat="1" applyFont="1" applyFill="1" applyBorder="1" applyAlignment="1">
      <alignment horizontal="center"/>
      <protection/>
    </xf>
    <xf numFmtId="0" fontId="9" fillId="0" borderId="0" xfId="100" applyFont="1" applyAlignment="1">
      <alignment horizontal="right"/>
      <protection/>
    </xf>
    <xf numFmtId="49" fontId="9" fillId="0" borderId="0" xfId="100" applyNumberFormat="1" applyFont="1" applyAlignment="1">
      <alignment horizontal="right"/>
      <protection/>
    </xf>
    <xf numFmtId="2" fontId="10" fillId="0" borderId="0" xfId="100" applyNumberFormat="1" applyFont="1" applyAlignment="1">
      <alignment/>
      <protection/>
    </xf>
    <xf numFmtId="49" fontId="10" fillId="0" borderId="13" xfId="100" applyNumberFormat="1" applyFont="1" applyFill="1" applyBorder="1" applyAlignment="1">
      <alignment horizontal="center"/>
      <protection/>
    </xf>
    <xf numFmtId="0" fontId="29" fillId="0" borderId="0" xfId="100" applyFont="1" applyBorder="1" applyAlignment="1">
      <alignment horizontal="left"/>
      <protection/>
    </xf>
    <xf numFmtId="0" fontId="2" fillId="0" borderId="0" xfId="100" applyFont="1" applyBorder="1" applyAlignment="1">
      <alignment horizontal="left"/>
      <protection/>
    </xf>
    <xf numFmtId="0" fontId="3" fillId="0" borderId="0" xfId="100" applyFont="1" applyBorder="1" applyAlignment="1">
      <alignment horizontal="left"/>
      <protection/>
    </xf>
    <xf numFmtId="2" fontId="3" fillId="0" borderId="0" xfId="100" applyNumberFormat="1" applyFont="1" applyBorder="1" applyAlignment="1">
      <alignment horizontal="center"/>
      <protection/>
    </xf>
    <xf numFmtId="49" fontId="10" fillId="0" borderId="13" xfId="93" applyNumberFormat="1" applyFont="1" applyBorder="1" applyAlignment="1">
      <alignment horizontal="left"/>
      <protection/>
    </xf>
    <xf numFmtId="49" fontId="10" fillId="0" borderId="13" xfId="93" applyNumberFormat="1" applyFont="1" applyBorder="1" applyAlignment="1">
      <alignment horizontal="center"/>
      <protection/>
    </xf>
    <xf numFmtId="14" fontId="10" fillId="0" borderId="13" xfId="93" applyNumberFormat="1" applyFont="1" applyBorder="1" applyAlignment="1">
      <alignment horizontal="center"/>
      <protection/>
    </xf>
    <xf numFmtId="0" fontId="9" fillId="0" borderId="0" xfId="100" applyFont="1" applyAlignment="1">
      <alignment horizontal="left"/>
      <protection/>
    </xf>
    <xf numFmtId="0" fontId="10" fillId="0" borderId="0" xfId="100" applyFont="1" applyAlignment="1">
      <alignment horizontal="left"/>
      <protection/>
    </xf>
    <xf numFmtId="49" fontId="10" fillId="0" borderId="13" xfId="90" applyNumberFormat="1" applyFont="1" applyBorder="1">
      <alignment/>
      <protection/>
    </xf>
    <xf numFmtId="14" fontId="10" fillId="0" borderId="13" xfId="90" applyNumberFormat="1" applyFont="1" applyBorder="1" applyAlignment="1">
      <alignment horizontal="center"/>
      <protection/>
    </xf>
    <xf numFmtId="49" fontId="10" fillId="0" borderId="13" xfId="90" applyNumberFormat="1" applyFont="1" applyBorder="1" applyAlignment="1">
      <alignment horizontal="center"/>
      <protection/>
    </xf>
    <xf numFmtId="0" fontId="5" fillId="0" borderId="0" xfId="100" applyFont="1" applyAlignment="1">
      <alignment horizontal="left"/>
      <protection/>
    </xf>
    <xf numFmtId="0" fontId="3" fillId="0" borderId="0" xfId="100" applyFont="1">
      <alignment/>
      <protection/>
    </xf>
    <xf numFmtId="0" fontId="5" fillId="0" borderId="0" xfId="100" applyFont="1" applyAlignment="1">
      <alignment horizontal="right"/>
      <protection/>
    </xf>
    <xf numFmtId="0" fontId="0" fillId="0" borderId="0" xfId="100">
      <alignment/>
      <protection/>
    </xf>
    <xf numFmtId="0" fontId="30" fillId="0" borderId="0" xfId="100" applyFont="1">
      <alignment/>
      <protection/>
    </xf>
    <xf numFmtId="0" fontId="29" fillId="0" borderId="0" xfId="100" applyFont="1">
      <alignment/>
      <protection/>
    </xf>
    <xf numFmtId="0" fontId="29" fillId="0" borderId="0" xfId="100" applyFont="1" applyAlignment="1">
      <alignment horizontal="right"/>
      <protection/>
    </xf>
    <xf numFmtId="0" fontId="29" fillId="0" borderId="0" xfId="100" applyFont="1" applyAlignment="1">
      <alignment horizontal="center"/>
      <protection/>
    </xf>
    <xf numFmtId="0" fontId="31" fillId="0" borderId="0" xfId="100" applyFont="1">
      <alignment/>
      <protection/>
    </xf>
    <xf numFmtId="0" fontId="4" fillId="0" borderId="39" xfId="100" applyFont="1" applyBorder="1" applyAlignment="1">
      <alignment horizontal="center"/>
      <protection/>
    </xf>
    <xf numFmtId="0" fontId="4" fillId="0" borderId="40" xfId="100" applyFont="1" applyBorder="1" applyAlignment="1">
      <alignment horizontal="center"/>
      <protection/>
    </xf>
    <xf numFmtId="0" fontId="4" fillId="0" borderId="41" xfId="100" applyFont="1" applyBorder="1" applyAlignment="1">
      <alignment horizontal="center"/>
      <protection/>
    </xf>
    <xf numFmtId="0" fontId="2" fillId="0" borderId="41" xfId="100" applyFont="1" applyBorder="1" applyAlignment="1">
      <alignment horizontal="center"/>
      <protection/>
    </xf>
    <xf numFmtId="0" fontId="4" fillId="0" borderId="0" xfId="100" applyFont="1">
      <alignment/>
      <protection/>
    </xf>
    <xf numFmtId="0" fontId="4" fillId="0" borderId="42" xfId="100" applyFont="1" applyBorder="1" applyAlignment="1">
      <alignment horizontal="center"/>
      <protection/>
    </xf>
    <xf numFmtId="0" fontId="4" fillId="0" borderId="43" xfId="100" applyFont="1" applyBorder="1" applyAlignment="1">
      <alignment horizontal="center"/>
      <protection/>
    </xf>
    <xf numFmtId="0" fontId="4" fillId="0" borderId="44" xfId="100" applyFont="1" applyBorder="1" applyAlignment="1">
      <alignment horizontal="center"/>
      <protection/>
    </xf>
    <xf numFmtId="0" fontId="4" fillId="0" borderId="0" xfId="100" applyFont="1" applyBorder="1" applyAlignment="1">
      <alignment horizontal="center"/>
      <protection/>
    </xf>
    <xf numFmtId="0" fontId="4" fillId="0" borderId="45" xfId="100" applyFont="1" applyBorder="1" applyAlignment="1">
      <alignment horizontal="center"/>
      <protection/>
    </xf>
    <xf numFmtId="0" fontId="4" fillId="0" borderId="45" xfId="100" applyFont="1" applyBorder="1">
      <alignment/>
      <protection/>
    </xf>
    <xf numFmtId="0" fontId="3" fillId="0" borderId="21" xfId="100" applyFont="1" applyBorder="1" applyAlignment="1">
      <alignment horizontal="center"/>
      <protection/>
    </xf>
    <xf numFmtId="0" fontId="6" fillId="0" borderId="13" xfId="100" applyFont="1" applyBorder="1" applyAlignment="1">
      <alignment horizontal="left"/>
      <protection/>
    </xf>
    <xf numFmtId="0" fontId="6" fillId="0" borderId="46" xfId="100" applyFont="1" applyBorder="1" applyAlignment="1">
      <alignment horizontal="center"/>
      <protection/>
    </xf>
    <xf numFmtId="0" fontId="6" fillId="0" borderId="14" xfId="100" applyFont="1" applyBorder="1" applyAlignment="1">
      <alignment horizontal="center"/>
      <protection/>
    </xf>
    <xf numFmtId="0" fontId="7" fillId="0" borderId="47" xfId="100" applyFont="1" applyBorder="1" applyAlignment="1">
      <alignment horizontal="center"/>
      <protection/>
    </xf>
    <xf numFmtId="0" fontId="2" fillId="0" borderId="0" xfId="100" applyFont="1" applyBorder="1" applyAlignment="1">
      <alignment horizontal="center"/>
      <protection/>
    </xf>
    <xf numFmtId="0" fontId="3" fillId="0" borderId="48" xfId="100" applyFont="1" applyBorder="1">
      <alignment/>
      <protection/>
    </xf>
    <xf numFmtId="0" fontId="6" fillId="0" borderId="25" xfId="100" applyFont="1" applyBorder="1" applyAlignment="1">
      <alignment horizontal="left"/>
      <protection/>
    </xf>
    <xf numFmtId="0" fontId="6" fillId="0" borderId="17" xfId="100" applyFont="1" applyBorder="1" applyAlignment="1">
      <alignment horizontal="left"/>
      <protection/>
    </xf>
    <xf numFmtId="0" fontId="6" fillId="0" borderId="49" xfId="100" applyFont="1" applyBorder="1" applyAlignment="1">
      <alignment horizontal="center"/>
      <protection/>
    </xf>
    <xf numFmtId="0" fontId="6" fillId="0" borderId="16" xfId="100" applyFont="1" applyBorder="1" applyAlignment="1">
      <alignment horizontal="center"/>
      <protection/>
    </xf>
    <xf numFmtId="0" fontId="3" fillId="0" borderId="50" xfId="100" applyFont="1" applyBorder="1">
      <alignment/>
      <protection/>
    </xf>
    <xf numFmtId="0" fontId="6" fillId="0" borderId="51" xfId="100" applyFont="1" applyBorder="1" applyAlignment="1">
      <alignment horizontal="center"/>
      <protection/>
    </xf>
    <xf numFmtId="0" fontId="6" fillId="0" borderId="52" xfId="100" applyFont="1" applyBorder="1" applyAlignment="1">
      <alignment horizontal="center"/>
      <protection/>
    </xf>
    <xf numFmtId="0" fontId="7" fillId="0" borderId="53" xfId="100" applyFont="1" applyBorder="1" applyAlignment="1">
      <alignment horizontal="center"/>
      <protection/>
    </xf>
    <xf numFmtId="0" fontId="3" fillId="0" borderId="54" xfId="100" applyFont="1" applyBorder="1">
      <alignment/>
      <protection/>
    </xf>
    <xf numFmtId="0" fontId="3" fillId="0" borderId="55" xfId="100" applyFont="1" applyBorder="1" applyAlignment="1">
      <alignment horizontal="right"/>
      <protection/>
    </xf>
    <xf numFmtId="0" fontId="10" fillId="0" borderId="56" xfId="100" applyFont="1" applyBorder="1">
      <alignment/>
      <protection/>
    </xf>
    <xf numFmtId="0" fontId="10" fillId="0" borderId="0" xfId="100" applyFont="1" applyBorder="1">
      <alignment/>
      <protection/>
    </xf>
    <xf numFmtId="0" fontId="32" fillId="0" borderId="57" xfId="100" applyFont="1" applyBorder="1" applyAlignment="1">
      <alignment horizontal="center"/>
      <protection/>
    </xf>
    <xf numFmtId="0" fontId="33" fillId="0" borderId="58" xfId="100" applyFont="1" applyBorder="1">
      <alignment/>
      <protection/>
    </xf>
    <xf numFmtId="0" fontId="33" fillId="0" borderId="0" xfId="100" applyFont="1" applyBorder="1">
      <alignment/>
      <protection/>
    </xf>
    <xf numFmtId="0" fontId="11" fillId="0" borderId="0" xfId="100" applyFont="1" applyBorder="1" applyAlignment="1">
      <alignment horizontal="center"/>
      <protection/>
    </xf>
    <xf numFmtId="0" fontId="3" fillId="0" borderId="59" xfId="100" applyFont="1" applyBorder="1">
      <alignment/>
      <protection/>
    </xf>
    <xf numFmtId="0" fontId="3" fillId="0" borderId="60" xfId="100" applyFont="1" applyBorder="1" applyAlignment="1">
      <alignment horizontal="right"/>
      <protection/>
    </xf>
    <xf numFmtId="0" fontId="10" fillId="0" borderId="59" xfId="100" applyFont="1" applyBorder="1">
      <alignment/>
      <protection/>
    </xf>
    <xf numFmtId="0" fontId="10" fillId="0" borderId="61" xfId="100" applyFont="1" applyBorder="1">
      <alignment/>
      <protection/>
    </xf>
    <xf numFmtId="0" fontId="11" fillId="0" borderId="62" xfId="100" applyFont="1" applyFill="1" applyBorder="1" applyAlignment="1">
      <alignment horizontal="center"/>
      <protection/>
    </xf>
    <xf numFmtId="0" fontId="10" fillId="0" borderId="63" xfId="100" applyFont="1" applyBorder="1">
      <alignment/>
      <protection/>
    </xf>
    <xf numFmtId="0" fontId="11" fillId="0" borderId="0" xfId="100" applyFont="1" applyFill="1" applyBorder="1" applyAlignment="1">
      <alignment horizontal="center"/>
      <protection/>
    </xf>
    <xf numFmtId="0" fontId="3" fillId="0" borderId="0" xfId="100" applyFont="1" applyBorder="1">
      <alignment/>
      <protection/>
    </xf>
    <xf numFmtId="0" fontId="3" fillId="0" borderId="64" xfId="100" applyFont="1" applyBorder="1" applyAlignment="1">
      <alignment horizontal="center"/>
      <protection/>
    </xf>
    <xf numFmtId="0" fontId="6" fillId="0" borderId="65" xfId="100" applyFont="1" applyBorder="1" applyAlignment="1">
      <alignment horizontal="center"/>
      <protection/>
    </xf>
    <xf numFmtId="0" fontId="6" fillId="0" borderId="37" xfId="100" applyFont="1" applyBorder="1" applyAlignment="1">
      <alignment horizontal="center"/>
      <protection/>
    </xf>
    <xf numFmtId="0" fontId="3" fillId="0" borderId="66" xfId="100" applyFont="1" applyBorder="1">
      <alignment/>
      <protection/>
    </xf>
    <xf numFmtId="0" fontId="6" fillId="0" borderId="20" xfId="100" applyFont="1" applyBorder="1" applyAlignment="1">
      <alignment horizontal="left"/>
      <protection/>
    </xf>
    <xf numFmtId="0" fontId="10" fillId="0" borderId="55" xfId="100" applyFont="1" applyBorder="1">
      <alignment/>
      <protection/>
    </xf>
    <xf numFmtId="0" fontId="32" fillId="0" borderId="67" xfId="100" applyFont="1" applyBorder="1" applyAlignment="1">
      <alignment horizontal="center"/>
      <protection/>
    </xf>
    <xf numFmtId="0" fontId="33" fillId="0" borderId="54" xfId="100" applyFont="1" applyBorder="1">
      <alignment/>
      <protection/>
    </xf>
    <xf numFmtId="0" fontId="33" fillId="0" borderId="55" xfId="100" applyFont="1" applyBorder="1">
      <alignment/>
      <protection/>
    </xf>
    <xf numFmtId="0" fontId="3" fillId="0" borderId="68" xfId="100" applyFont="1" applyBorder="1">
      <alignment/>
      <protection/>
    </xf>
    <xf numFmtId="0" fontId="3" fillId="0" borderId="69" xfId="100" applyFont="1" applyBorder="1" applyAlignment="1">
      <alignment horizontal="right"/>
      <protection/>
    </xf>
    <xf numFmtId="0" fontId="10" fillId="0" borderId="69" xfId="100" applyFont="1" applyBorder="1">
      <alignment/>
      <protection/>
    </xf>
    <xf numFmtId="0" fontId="11" fillId="0" borderId="70" xfId="100" applyFont="1" applyFill="1" applyBorder="1" applyAlignment="1">
      <alignment horizontal="center"/>
      <protection/>
    </xf>
    <xf numFmtId="0" fontId="10" fillId="0" borderId="68" xfId="100" applyFont="1" applyBorder="1">
      <alignment/>
      <protection/>
    </xf>
    <xf numFmtId="0" fontId="32" fillId="0" borderId="0" xfId="100" applyFont="1">
      <alignment/>
      <protection/>
    </xf>
    <xf numFmtId="0" fontId="30" fillId="0" borderId="0" xfId="100" applyFont="1" applyAlignment="1">
      <alignment horizontal="right"/>
      <protection/>
    </xf>
    <xf numFmtId="0" fontId="34" fillId="0" borderId="0" xfId="100" applyFont="1" applyAlignment="1">
      <alignment horizontal="center"/>
      <protection/>
    </xf>
    <xf numFmtId="0" fontId="4" fillId="0" borderId="71" xfId="100" applyFont="1" applyBorder="1" applyAlignment="1">
      <alignment horizontal="center"/>
      <protection/>
    </xf>
    <xf numFmtId="0" fontId="4" fillId="0" borderId="72" xfId="100" applyFont="1" applyBorder="1" applyAlignment="1">
      <alignment horizontal="center"/>
      <protection/>
    </xf>
    <xf numFmtId="0" fontId="4" fillId="0" borderId="73" xfId="100" applyFont="1" applyBorder="1">
      <alignment/>
      <protection/>
    </xf>
    <xf numFmtId="0" fontId="29" fillId="0" borderId="74" xfId="100" applyFont="1" applyBorder="1" applyAlignment="1">
      <alignment horizontal="center"/>
      <protection/>
    </xf>
    <xf numFmtId="0" fontId="4" fillId="0" borderId="75" xfId="100" applyFont="1" applyBorder="1">
      <alignment/>
      <protection/>
    </xf>
    <xf numFmtId="0" fontId="30" fillId="0" borderId="73" xfId="100" applyFont="1" applyBorder="1">
      <alignment/>
      <protection/>
    </xf>
    <xf numFmtId="0" fontId="4" fillId="0" borderId="76" xfId="100" applyFont="1" applyBorder="1" applyAlignment="1">
      <alignment horizontal="center"/>
      <protection/>
    </xf>
    <xf numFmtId="0" fontId="4" fillId="0" borderId="77" xfId="100" applyFont="1" applyBorder="1" applyAlignment="1">
      <alignment horizontal="center"/>
      <protection/>
    </xf>
    <xf numFmtId="0" fontId="4" fillId="0" borderId="78" xfId="100" applyFont="1" applyBorder="1" applyAlignment="1">
      <alignment horizontal="center"/>
      <protection/>
    </xf>
    <xf numFmtId="0" fontId="3" fillId="0" borderId="76" xfId="100" applyFont="1" applyBorder="1" applyAlignment="1">
      <alignment horizontal="center"/>
      <protection/>
    </xf>
    <xf numFmtId="0" fontId="29" fillId="0" borderId="0" xfId="100" applyFont="1" applyBorder="1" applyAlignment="1">
      <alignment horizontal="center"/>
      <protection/>
    </xf>
    <xf numFmtId="0" fontId="3" fillId="0" borderId="73" xfId="100" applyFont="1" applyBorder="1" applyAlignment="1">
      <alignment horizontal="center"/>
      <protection/>
    </xf>
    <xf numFmtId="0" fontId="3" fillId="0" borderId="74" xfId="100" applyFont="1" applyBorder="1" applyAlignment="1">
      <alignment horizontal="center"/>
      <protection/>
    </xf>
    <xf numFmtId="0" fontId="11" fillId="0" borderId="75" xfId="100" applyFont="1" applyBorder="1" applyAlignment="1">
      <alignment horizontal="center"/>
      <protection/>
    </xf>
    <xf numFmtId="0" fontId="10" fillId="0" borderId="73" xfId="100" applyFont="1" applyBorder="1" applyAlignment="1">
      <alignment horizontal="center"/>
      <protection/>
    </xf>
    <xf numFmtId="0" fontId="10" fillId="0" borderId="74" xfId="100" applyFont="1" applyBorder="1" applyAlignment="1">
      <alignment horizontal="center"/>
      <protection/>
    </xf>
    <xf numFmtId="0" fontId="3" fillId="0" borderId="79" xfId="100" applyFont="1" applyBorder="1" applyAlignment="1">
      <alignment horizontal="center"/>
      <protection/>
    </xf>
    <xf numFmtId="0" fontId="29" fillId="0" borderId="60" xfId="100" applyFont="1" applyBorder="1" applyAlignment="1">
      <alignment horizontal="center"/>
      <protection/>
    </xf>
    <xf numFmtId="0" fontId="3" fillId="0" borderId="71" xfId="100" applyFont="1" applyBorder="1">
      <alignment/>
      <protection/>
    </xf>
    <xf numFmtId="0" fontId="3" fillId="0" borderId="80" xfId="100" applyFont="1" applyBorder="1" applyAlignment="1">
      <alignment horizontal="right"/>
      <protection/>
    </xf>
    <xf numFmtId="0" fontId="3" fillId="0" borderId="81" xfId="100" applyFont="1" applyBorder="1">
      <alignment/>
      <protection/>
    </xf>
    <xf numFmtId="0" fontId="3" fillId="0" borderId="82" xfId="100" applyFont="1" applyBorder="1">
      <alignment/>
      <protection/>
    </xf>
    <xf numFmtId="0" fontId="34" fillId="0" borderId="83" xfId="100" applyFont="1" applyBorder="1" applyAlignment="1">
      <alignment horizontal="center"/>
      <protection/>
    </xf>
    <xf numFmtId="0" fontId="35" fillId="0" borderId="56" xfId="100" applyFont="1" applyBorder="1">
      <alignment/>
      <protection/>
    </xf>
    <xf numFmtId="0" fontId="35" fillId="0" borderId="82" xfId="100" applyFont="1" applyBorder="1">
      <alignment/>
      <protection/>
    </xf>
    <xf numFmtId="0" fontId="3" fillId="0" borderId="79" xfId="100" applyFont="1" applyBorder="1">
      <alignment/>
      <protection/>
    </xf>
    <xf numFmtId="0" fontId="3" fillId="0" borderId="84" xfId="100" applyFont="1" applyBorder="1" applyAlignment="1">
      <alignment horizontal="right"/>
      <protection/>
    </xf>
    <xf numFmtId="0" fontId="3" fillId="0" borderId="69" xfId="100" applyFont="1" applyBorder="1">
      <alignment/>
      <protection/>
    </xf>
    <xf numFmtId="0" fontId="3" fillId="0" borderId="0" xfId="100" applyFont="1" applyAlignment="1">
      <alignment/>
      <protection/>
    </xf>
    <xf numFmtId="0" fontId="21" fillId="0" borderId="0" xfId="100" applyFont="1" applyAlignment="1">
      <alignment/>
      <protection/>
    </xf>
    <xf numFmtId="0" fontId="21" fillId="0" borderId="0" xfId="100" applyFont="1" applyAlignment="1">
      <alignment horizontal="center"/>
      <protection/>
    </xf>
    <xf numFmtId="0" fontId="21" fillId="0" borderId="0" xfId="100" applyFont="1" applyBorder="1" applyAlignment="1">
      <alignment/>
      <protection/>
    </xf>
    <xf numFmtId="0" fontId="8" fillId="0" borderId="0" xfId="100" applyFont="1" applyAlignment="1">
      <alignment/>
      <protection/>
    </xf>
    <xf numFmtId="0" fontId="23" fillId="0" borderId="0" xfId="100" applyFont="1" applyAlignment="1">
      <alignment horizontal="right"/>
      <protection/>
    </xf>
    <xf numFmtId="0" fontId="21" fillId="0" borderId="0" xfId="100" applyFont="1" applyBorder="1" applyAlignment="1">
      <alignment horizontal="right"/>
      <protection/>
    </xf>
    <xf numFmtId="49" fontId="23" fillId="0" borderId="0" xfId="100" applyNumberFormat="1" applyFont="1" applyAlignment="1">
      <alignment horizontal="right"/>
      <protection/>
    </xf>
    <xf numFmtId="0" fontId="9" fillId="0" borderId="12" xfId="100" applyFont="1" applyBorder="1" applyAlignment="1">
      <alignment horizontal="center"/>
      <protection/>
    </xf>
    <xf numFmtId="0" fontId="9" fillId="0" borderId="30" xfId="100" applyFont="1" applyBorder="1" applyAlignment="1">
      <alignment horizontal="center"/>
      <protection/>
    </xf>
    <xf numFmtId="0" fontId="9" fillId="0" borderId="14" xfId="100" applyFont="1" applyBorder="1" applyAlignment="1">
      <alignment horizontal="center"/>
      <protection/>
    </xf>
    <xf numFmtId="0" fontId="9" fillId="0" borderId="13" xfId="100" applyFont="1" applyBorder="1" applyAlignment="1">
      <alignment horizontal="center"/>
      <protection/>
    </xf>
    <xf numFmtId="0" fontId="23" fillId="0" borderId="0" xfId="100" applyFont="1" applyAlignment="1">
      <alignment/>
      <protection/>
    </xf>
    <xf numFmtId="0" fontId="9" fillId="0" borderId="31" xfId="100" applyFont="1" applyBorder="1" applyAlignment="1">
      <alignment horizontal="center"/>
      <protection/>
    </xf>
    <xf numFmtId="0" fontId="9" fillId="0" borderId="32" xfId="100" applyFont="1" applyBorder="1" applyAlignment="1">
      <alignment horizontal="center"/>
      <protection/>
    </xf>
    <xf numFmtId="0" fontId="9" fillId="0" borderId="33" xfId="100" applyFont="1" applyBorder="1" applyAlignment="1">
      <alignment horizontal="center"/>
      <protection/>
    </xf>
    <xf numFmtId="0" fontId="9" fillId="0" borderId="34" xfId="100" applyFont="1" applyBorder="1" applyAlignment="1">
      <alignment horizontal="center"/>
      <protection/>
    </xf>
    <xf numFmtId="0" fontId="10" fillId="0" borderId="15" xfId="100" applyFont="1" applyBorder="1" applyAlignment="1">
      <alignment horizontal="center"/>
      <protection/>
    </xf>
    <xf numFmtId="14" fontId="10" fillId="0" borderId="15" xfId="100" applyNumberFormat="1" applyFont="1" applyBorder="1" applyAlignment="1">
      <alignment horizontal="center"/>
      <protection/>
    </xf>
    <xf numFmtId="0" fontId="10" fillId="0" borderId="31" xfId="100" applyFont="1" applyBorder="1" applyAlignment="1">
      <alignment horizontal="center"/>
      <protection/>
    </xf>
    <xf numFmtId="14" fontId="10" fillId="0" borderId="31" xfId="100" applyNumberFormat="1" applyFont="1" applyBorder="1" applyAlignment="1">
      <alignment horizontal="center"/>
      <protection/>
    </xf>
    <xf numFmtId="49" fontId="10" fillId="0" borderId="15" xfId="93" applyNumberFormat="1" applyFont="1" applyBorder="1" applyAlignment="1">
      <alignment horizontal="left"/>
      <protection/>
    </xf>
    <xf numFmtId="14" fontId="10" fillId="0" borderId="15" xfId="93" applyNumberFormat="1" applyFont="1" applyBorder="1" applyAlignment="1">
      <alignment horizontal="center"/>
      <protection/>
    </xf>
    <xf numFmtId="0" fontId="10" fillId="0" borderId="85" xfId="100" applyFont="1" applyBorder="1" applyAlignment="1">
      <alignment horizontal="center"/>
      <protection/>
    </xf>
    <xf numFmtId="14" fontId="10" fillId="0" borderId="4" xfId="100" applyNumberFormat="1" applyFont="1" applyBorder="1" applyAlignment="1">
      <alignment horizontal="center"/>
      <protection/>
    </xf>
    <xf numFmtId="0" fontId="27" fillId="0" borderId="0" xfId="100" applyFont="1" applyAlignment="1">
      <alignment/>
      <protection/>
    </xf>
    <xf numFmtId="0" fontId="10" fillId="0" borderId="86" xfId="100" applyFont="1" applyBorder="1" applyAlignment="1">
      <alignment horizontal="center"/>
      <protection/>
    </xf>
    <xf numFmtId="0" fontId="10" fillId="0" borderId="87" xfId="100" applyFont="1" applyBorder="1" applyAlignment="1">
      <alignment horizontal="center"/>
      <protection/>
    </xf>
    <xf numFmtId="0" fontId="10" fillId="0" borderId="88" xfId="100" applyFont="1" applyBorder="1" applyAlignment="1">
      <alignment horizontal="center"/>
      <protection/>
    </xf>
    <xf numFmtId="14" fontId="10" fillId="0" borderId="89" xfId="100" applyNumberFormat="1" applyFont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10" fillId="0" borderId="90" xfId="99" applyNumberFormat="1" applyFont="1" applyBorder="1" applyAlignment="1">
      <alignment horizontal="center" vertical="center"/>
      <protection/>
    </xf>
    <xf numFmtId="49" fontId="10" fillId="0" borderId="91" xfId="99" applyNumberFormat="1" applyFont="1" applyBorder="1" applyAlignment="1">
      <alignment horizontal="center" vertical="center"/>
      <protection/>
    </xf>
    <xf numFmtId="49" fontId="10" fillId="0" borderId="43" xfId="99" applyNumberFormat="1" applyFont="1" applyBorder="1" applyAlignment="1">
      <alignment horizontal="center" vertical="center"/>
      <protection/>
    </xf>
    <xf numFmtId="0" fontId="10" fillId="0" borderId="40" xfId="99" applyFont="1" applyBorder="1" applyAlignment="1">
      <alignment horizontal="center" vertical="center"/>
      <protection/>
    </xf>
    <xf numFmtId="0" fontId="10" fillId="0" borderId="91" xfId="99" applyFont="1" applyBorder="1" applyAlignment="1">
      <alignment horizontal="center" vertical="center"/>
      <protection/>
    </xf>
    <xf numFmtId="0" fontId="10" fillId="0" borderId="43" xfId="99" applyFont="1" applyBorder="1" applyAlignment="1">
      <alignment horizontal="center" vertical="center"/>
      <protection/>
    </xf>
    <xf numFmtId="0" fontId="11" fillId="0" borderId="90" xfId="99" applyFont="1" applyBorder="1" applyAlignment="1">
      <alignment horizontal="center" vertical="center"/>
      <protection/>
    </xf>
    <xf numFmtId="0" fontId="11" fillId="0" borderId="91" xfId="99" applyFont="1" applyBorder="1" applyAlignment="1">
      <alignment horizontal="center" vertical="center"/>
      <protection/>
    </xf>
    <xf numFmtId="0" fontId="11" fillId="0" borderId="43" xfId="99" applyFont="1" applyBorder="1" applyAlignment="1">
      <alignment horizontal="center" vertical="center"/>
      <protection/>
    </xf>
    <xf numFmtId="49" fontId="11" fillId="0" borderId="90" xfId="99" applyNumberFormat="1" applyFont="1" applyBorder="1" applyAlignment="1">
      <alignment horizontal="center" vertical="center"/>
      <protection/>
    </xf>
    <xf numFmtId="49" fontId="11" fillId="0" borderId="91" xfId="99" applyNumberFormat="1" applyFont="1" applyBorder="1" applyAlignment="1">
      <alignment horizontal="center" vertical="center"/>
      <protection/>
    </xf>
    <xf numFmtId="49" fontId="11" fillId="0" borderId="43" xfId="99" applyNumberFormat="1" applyFont="1" applyBorder="1" applyAlignment="1">
      <alignment horizontal="center" vertical="center"/>
      <protection/>
    </xf>
    <xf numFmtId="49" fontId="10" fillId="0" borderId="90" xfId="100" applyNumberFormat="1" applyFont="1" applyBorder="1" applyAlignment="1">
      <alignment horizontal="center" vertical="center"/>
      <protection/>
    </xf>
    <xf numFmtId="49" fontId="10" fillId="0" borderId="91" xfId="100" applyNumberFormat="1" applyFont="1" applyBorder="1" applyAlignment="1">
      <alignment horizontal="center" vertical="center"/>
      <protection/>
    </xf>
    <xf numFmtId="49" fontId="10" fillId="0" borderId="43" xfId="100" applyNumberFormat="1" applyFont="1" applyBorder="1" applyAlignment="1">
      <alignment horizontal="center" vertical="center"/>
      <protection/>
    </xf>
    <xf numFmtId="0" fontId="10" fillId="0" borderId="40" xfId="100" applyFont="1" applyBorder="1" applyAlignment="1">
      <alignment horizontal="center" vertical="center"/>
      <protection/>
    </xf>
    <xf numFmtId="0" fontId="10" fillId="0" borderId="91" xfId="100" applyFont="1" applyBorder="1" applyAlignment="1">
      <alignment horizontal="center" vertical="center"/>
      <protection/>
    </xf>
    <xf numFmtId="0" fontId="10" fillId="0" borderId="43" xfId="100" applyFont="1" applyBorder="1" applyAlignment="1">
      <alignment horizontal="center" vertical="center"/>
      <protection/>
    </xf>
    <xf numFmtId="0" fontId="11" fillId="0" borderId="90" xfId="100" applyFont="1" applyBorder="1" applyAlignment="1">
      <alignment horizontal="center" vertical="center"/>
      <protection/>
    </xf>
    <xf numFmtId="0" fontId="11" fillId="0" borderId="91" xfId="100" applyFont="1" applyBorder="1" applyAlignment="1">
      <alignment horizontal="center" vertical="center"/>
      <protection/>
    </xf>
    <xf numFmtId="0" fontId="11" fillId="0" borderId="43" xfId="100" applyFont="1" applyBorder="1" applyAlignment="1">
      <alignment horizontal="center" vertical="center"/>
      <protection/>
    </xf>
    <xf numFmtId="49" fontId="11" fillId="0" borderId="90" xfId="100" applyNumberFormat="1" applyFont="1" applyBorder="1" applyAlignment="1">
      <alignment horizontal="center" vertical="center"/>
      <protection/>
    </xf>
    <xf numFmtId="49" fontId="11" fillId="0" borderId="91" xfId="100" applyNumberFormat="1" applyFont="1" applyBorder="1" applyAlignment="1">
      <alignment horizontal="center" vertical="center"/>
      <protection/>
    </xf>
    <xf numFmtId="49" fontId="11" fillId="0" borderId="43" xfId="100" applyNumberFormat="1" applyFont="1" applyBorder="1" applyAlignment="1">
      <alignment horizontal="center" vertical="center"/>
      <protection/>
    </xf>
    <xf numFmtId="49" fontId="11" fillId="0" borderId="90" xfId="100" applyNumberFormat="1" applyFont="1" applyBorder="1" applyAlignment="1">
      <alignment horizontal="center" vertical="center"/>
      <protection/>
    </xf>
    <xf numFmtId="49" fontId="11" fillId="0" borderId="91" xfId="100" applyNumberFormat="1" applyFont="1" applyBorder="1" applyAlignment="1">
      <alignment horizontal="center" vertical="center"/>
      <protection/>
    </xf>
    <xf numFmtId="49" fontId="11" fillId="0" borderId="43" xfId="100" applyNumberFormat="1" applyFont="1" applyBorder="1" applyAlignment="1">
      <alignment horizontal="center" vertical="center"/>
      <protection/>
    </xf>
    <xf numFmtId="49" fontId="23" fillId="0" borderId="54" xfId="0" applyNumberFormat="1" applyFont="1" applyBorder="1" applyAlignment="1">
      <alignment horizontal="center" vertical="center"/>
    </xf>
    <xf numFmtId="49" fontId="23" fillId="0" borderId="55" xfId="0" applyNumberFormat="1" applyFont="1" applyBorder="1" applyAlignment="1">
      <alignment horizontal="center" vertical="center"/>
    </xf>
    <xf numFmtId="49" fontId="23" fillId="0" borderId="67" xfId="0" applyNumberFormat="1" applyFont="1" applyBorder="1" applyAlignment="1">
      <alignment horizontal="center" vertical="center"/>
    </xf>
    <xf numFmtId="49" fontId="23" fillId="0" borderId="65" xfId="0" applyNumberFormat="1" applyFont="1" applyBorder="1" applyAlignment="1">
      <alignment horizontal="center" vertical="center"/>
    </xf>
    <xf numFmtId="49" fontId="23" fillId="0" borderId="92" xfId="0" applyNumberFormat="1" applyFont="1" applyBorder="1" applyAlignment="1">
      <alignment horizontal="center" vertical="center"/>
    </xf>
    <xf numFmtId="49" fontId="23" fillId="0" borderId="93" xfId="0" applyNumberFormat="1" applyFont="1" applyBorder="1" applyAlignment="1">
      <alignment horizontal="center" vertical="center"/>
    </xf>
    <xf numFmtId="49" fontId="23" fillId="0" borderId="65" xfId="87" applyNumberFormat="1" applyFont="1" applyBorder="1" applyAlignment="1">
      <alignment horizontal="center" vertical="top"/>
      <protection/>
    </xf>
    <xf numFmtId="49" fontId="23" fillId="0" borderId="92" xfId="87" applyNumberFormat="1" applyFont="1" applyBorder="1" applyAlignment="1">
      <alignment horizontal="center" vertical="top"/>
      <protection/>
    </xf>
    <xf numFmtId="49" fontId="23" fillId="0" borderId="93" xfId="87" applyNumberFormat="1" applyFont="1" applyBorder="1" applyAlignment="1">
      <alignment horizontal="center" vertical="top"/>
      <protection/>
    </xf>
    <xf numFmtId="49" fontId="23" fillId="0" borderId="94" xfId="87" applyNumberFormat="1" applyFont="1" applyBorder="1" applyAlignment="1">
      <alignment horizontal="center" vertical="top"/>
      <protection/>
    </xf>
    <xf numFmtId="49" fontId="23" fillId="0" borderId="95" xfId="87" applyNumberFormat="1" applyFont="1" applyBorder="1" applyAlignment="1">
      <alignment horizontal="center" vertical="top"/>
      <protection/>
    </xf>
    <xf numFmtId="49" fontId="23" fillId="0" borderId="96" xfId="87" applyNumberFormat="1" applyFont="1" applyBorder="1" applyAlignment="1">
      <alignment horizontal="center" vertical="top"/>
      <protection/>
    </xf>
    <xf numFmtId="49" fontId="10" fillId="0" borderId="17" xfId="87" applyNumberFormat="1" applyFont="1" applyBorder="1" applyAlignment="1">
      <alignment horizontal="center" vertical="center"/>
      <protection/>
    </xf>
    <xf numFmtId="49" fontId="10" fillId="0" borderId="25" xfId="87" applyNumberFormat="1" applyFont="1" applyBorder="1" applyAlignment="1">
      <alignment horizontal="center" vertical="center"/>
      <protection/>
    </xf>
    <xf numFmtId="49" fontId="10" fillId="0" borderId="17" xfId="87" applyNumberFormat="1" applyFont="1" applyBorder="1" applyAlignment="1">
      <alignment vertical="center"/>
      <protection/>
    </xf>
    <xf numFmtId="49" fontId="10" fillId="0" borderId="25" xfId="87" applyNumberFormat="1" applyFont="1" applyBorder="1" applyAlignment="1">
      <alignment vertical="center"/>
      <protection/>
    </xf>
    <xf numFmtId="14" fontId="10" fillId="0" borderId="17" xfId="87" applyNumberFormat="1" applyFont="1" applyBorder="1" applyAlignment="1">
      <alignment horizontal="center" vertical="center"/>
      <protection/>
    </xf>
    <xf numFmtId="14" fontId="10" fillId="0" borderId="25" xfId="87" applyNumberFormat="1" applyFont="1" applyBorder="1" applyAlignment="1">
      <alignment horizontal="center" vertical="center"/>
      <protection/>
    </xf>
    <xf numFmtId="49" fontId="10" fillId="0" borderId="38" xfId="87" applyNumberFormat="1" applyFont="1" applyBorder="1" applyAlignment="1">
      <alignment horizontal="center" vertical="center"/>
      <protection/>
    </xf>
    <xf numFmtId="49" fontId="10" fillId="0" borderId="47" xfId="87" applyNumberFormat="1" applyFont="1" applyBorder="1" applyAlignment="1">
      <alignment horizontal="center" vertical="center"/>
      <protection/>
    </xf>
    <xf numFmtId="49" fontId="11" fillId="0" borderId="23" xfId="87" applyNumberFormat="1" applyFont="1" applyBorder="1" applyAlignment="1">
      <alignment horizontal="center" vertical="center"/>
      <protection/>
    </xf>
    <xf numFmtId="49" fontId="11" fillId="0" borderId="64" xfId="87" applyNumberFormat="1" applyFont="1" applyBorder="1" applyAlignment="1">
      <alignment horizontal="center" vertical="center"/>
      <protection/>
    </xf>
    <xf numFmtId="0" fontId="10" fillId="0" borderId="17" xfId="87" applyFont="1" applyBorder="1" applyAlignment="1">
      <alignment horizontal="center" vertical="center"/>
      <protection/>
    </xf>
    <xf numFmtId="0" fontId="10" fillId="0" borderId="25" xfId="87" applyFont="1" applyBorder="1" applyAlignment="1">
      <alignment horizontal="center" vertical="center"/>
      <protection/>
    </xf>
    <xf numFmtId="49" fontId="23" fillId="0" borderId="94" xfId="0" applyNumberFormat="1" applyFont="1" applyBorder="1" applyAlignment="1">
      <alignment horizontal="center" vertical="top"/>
    </xf>
    <xf numFmtId="49" fontId="23" fillId="0" borderId="95" xfId="0" applyNumberFormat="1" applyFont="1" applyBorder="1" applyAlignment="1">
      <alignment horizontal="center" vertical="top"/>
    </xf>
    <xf numFmtId="49" fontId="23" fillId="0" borderId="96" xfId="0" applyNumberFormat="1" applyFont="1" applyBorder="1" applyAlignment="1">
      <alignment horizontal="center" vertical="top"/>
    </xf>
    <xf numFmtId="49" fontId="23" fillId="0" borderId="65" xfId="0" applyNumberFormat="1" applyFont="1" applyBorder="1" applyAlignment="1">
      <alignment horizontal="center" vertical="top"/>
    </xf>
    <xf numFmtId="49" fontId="23" fillId="0" borderId="92" xfId="0" applyNumberFormat="1" applyFont="1" applyBorder="1" applyAlignment="1">
      <alignment horizontal="center" vertical="top"/>
    </xf>
    <xf numFmtId="49" fontId="23" fillId="0" borderId="93" xfId="0" applyNumberFormat="1" applyFont="1" applyBorder="1" applyAlignment="1">
      <alignment horizontal="center" vertical="top"/>
    </xf>
    <xf numFmtId="49" fontId="10" fillId="0" borderId="17" xfId="0" applyNumberFormat="1" applyFont="1" applyBorder="1" applyAlignment="1">
      <alignment horizontal="left" vertical="center"/>
    </xf>
    <xf numFmtId="49" fontId="10" fillId="0" borderId="25" xfId="0" applyNumberFormat="1" applyFont="1" applyBorder="1" applyAlignment="1">
      <alignment horizontal="left" vertical="center"/>
    </xf>
    <xf numFmtId="14" fontId="10" fillId="0" borderId="17" xfId="0" applyNumberFormat="1" applyFont="1" applyBorder="1" applyAlignment="1">
      <alignment horizontal="center" vertical="center"/>
    </xf>
    <xf numFmtId="14" fontId="10" fillId="0" borderId="25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49" fontId="10" fillId="0" borderId="97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90" xfId="0" applyNumberFormat="1" applyFont="1" applyBorder="1" applyAlignment="1">
      <alignment horizontal="center" vertical="center"/>
    </xf>
    <xf numFmtId="49" fontId="10" fillId="0" borderId="98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top"/>
    </xf>
    <xf numFmtId="0" fontId="9" fillId="0" borderId="13" xfId="87" applyFont="1" applyBorder="1" applyAlignment="1">
      <alignment horizontal="center" vertical="top"/>
      <protection/>
    </xf>
    <xf numFmtId="0" fontId="4" fillId="0" borderId="99" xfId="100" applyFont="1" applyBorder="1" applyAlignment="1">
      <alignment horizontal="center"/>
      <protection/>
    </xf>
    <xf numFmtId="0" fontId="4" fillId="0" borderId="100" xfId="100" applyFont="1" applyBorder="1" applyAlignment="1">
      <alignment horizontal="center"/>
      <protection/>
    </xf>
    <xf numFmtId="0" fontId="29" fillId="0" borderId="66" xfId="100" applyFont="1" applyBorder="1" applyAlignment="1">
      <alignment horizontal="center"/>
      <protection/>
    </xf>
    <xf numFmtId="0" fontId="4" fillId="0" borderId="101" xfId="100" applyFont="1" applyBorder="1" applyAlignment="1">
      <alignment horizontal="center"/>
      <protection/>
    </xf>
  </cellXfs>
  <cellStyles count="10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iperłącze" xfId="74"/>
    <cellStyle name="Hyperlink" xfId="75"/>
    <cellStyle name="Input" xfId="76"/>
    <cellStyle name="Input [yellow]" xfId="77"/>
    <cellStyle name="Link Currency (0)" xfId="78"/>
    <cellStyle name="Link Currency (2)" xfId="79"/>
    <cellStyle name="Link Units (0)" xfId="80"/>
    <cellStyle name="Link Units (1)" xfId="81"/>
    <cellStyle name="Link Units (2)" xfId="82"/>
    <cellStyle name="Linked Cell" xfId="83"/>
    <cellStyle name="Neutral" xfId="84"/>
    <cellStyle name="Normal - Style1" xfId="85"/>
    <cellStyle name="Normal 2" xfId="86"/>
    <cellStyle name="Normal 3" xfId="87"/>
    <cellStyle name="Normal_Grupes" xfId="88"/>
    <cellStyle name="Normal_Grupes 2" xfId="89"/>
    <cellStyle name="Normal_Grupes_2016v BJnM" xfId="90"/>
    <cellStyle name="Normal_Klaipeda" xfId="91"/>
    <cellStyle name="Normal_Klaipeda_2016v BJnM" xfId="92"/>
    <cellStyle name="Normal_Klaipeda_2016v BJnM_1" xfId="93"/>
    <cellStyle name="Normal_LJnz06S0622" xfId="94"/>
    <cellStyle name="Normal_LJnz06S0622_2016v BJnM" xfId="95"/>
    <cellStyle name="Normal_Technines" xfId="96"/>
    <cellStyle name="Note" xfId="97"/>
    <cellStyle name="Output" xfId="98"/>
    <cellStyle name="Paprastas_2016v BJnM" xfId="99"/>
    <cellStyle name="Paprastas_2016v BJnM_1" xfId="100"/>
    <cellStyle name="Paprastas_Diskas V" xfId="101"/>
    <cellStyle name="Percent" xfId="102"/>
    <cellStyle name="Percent [0]" xfId="103"/>
    <cellStyle name="Percent [00]" xfId="104"/>
    <cellStyle name="Percent [2]" xfId="105"/>
    <cellStyle name="PrePop Currency (0)" xfId="106"/>
    <cellStyle name="PrePop Currency (2)" xfId="107"/>
    <cellStyle name="PrePop Units (0)" xfId="108"/>
    <cellStyle name="PrePop Units (1)" xfId="109"/>
    <cellStyle name="PrePop Units (2)" xfId="110"/>
    <cellStyle name="Text Indent A" xfId="111"/>
    <cellStyle name="Text Indent B" xfId="112"/>
    <cellStyle name="Text Indent C" xfId="113"/>
    <cellStyle name="Title" xfId="114"/>
    <cellStyle name="Total" xfId="115"/>
    <cellStyle name="Walutowy [0]_PLDT" xfId="116"/>
    <cellStyle name="Walutowy_PLDT" xfId="117"/>
    <cellStyle name="Warning Text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externalLink" Target="externalLinks/externalLink2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Remigija\Desktop\dalyvia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lyvi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gtysW"/>
      <sheetName val="rungtys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ungtysW"/>
      <sheetName val="rungtys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B1">
      <selection activeCell="C31" sqref="C31"/>
    </sheetView>
  </sheetViews>
  <sheetFormatPr defaultColWidth="9.140625" defaultRowHeight="12.75"/>
  <cols>
    <col min="1" max="1" width="6.00390625" style="111" hidden="1" customWidth="1"/>
    <col min="2" max="3" width="6.7109375" style="111" customWidth="1"/>
    <col min="4" max="4" width="24.7109375" style="111" customWidth="1"/>
    <col min="5" max="5" width="13.7109375" style="111" customWidth="1"/>
    <col min="6" max="6" width="8.7109375" style="114" customWidth="1"/>
    <col min="7" max="7" width="12.421875" style="111" customWidth="1"/>
    <col min="8" max="8" width="8.7109375" style="111" customWidth="1"/>
    <col min="9" max="9" width="10.57421875" style="111" customWidth="1"/>
    <col min="10" max="10" width="4.8515625" style="111" customWidth="1"/>
    <col min="11" max="16384" width="9.140625" style="111" customWidth="1"/>
  </cols>
  <sheetData>
    <row r="1" spans="2:8" s="104" customFormat="1" ht="12.75">
      <c r="B1" s="105" t="s">
        <v>0</v>
      </c>
      <c r="C1" s="105"/>
      <c r="F1" s="106"/>
      <c r="H1" s="107" t="s">
        <v>2</v>
      </c>
    </row>
    <row r="2" spans="2:8" s="104" customFormat="1" ht="12.75">
      <c r="B2" s="105" t="s">
        <v>3</v>
      </c>
      <c r="C2" s="105"/>
      <c r="D2" s="108"/>
      <c r="F2" s="106"/>
      <c r="H2" s="107" t="s">
        <v>5</v>
      </c>
    </row>
    <row r="3" spans="2:8" s="104" customFormat="1" ht="12.75">
      <c r="B3" s="105" t="s">
        <v>6</v>
      </c>
      <c r="C3" s="105"/>
      <c r="E3" s="109" t="s">
        <v>1</v>
      </c>
      <c r="F3" s="110"/>
      <c r="H3" s="107" t="s">
        <v>7</v>
      </c>
    </row>
    <row r="4" spans="5:6" ht="12.75">
      <c r="E4" s="112" t="s">
        <v>4</v>
      </c>
      <c r="F4" s="113"/>
    </row>
    <row r="5" ht="12.75">
      <c r="I5" s="107"/>
    </row>
    <row r="7" ht="16.5">
      <c r="D7" s="115" t="s">
        <v>181</v>
      </c>
    </row>
    <row r="8" spans="4:8" ht="16.5">
      <c r="D8" s="115" t="s">
        <v>182</v>
      </c>
      <c r="G8" s="116" t="s">
        <v>183</v>
      </c>
      <c r="H8" s="117">
        <v>-0.1</v>
      </c>
    </row>
    <row r="10" spans="1:8" s="121" customFormat="1" ht="11.25">
      <c r="A10" s="118" t="s">
        <v>10</v>
      </c>
      <c r="B10" s="118" t="s">
        <v>10</v>
      </c>
      <c r="C10" s="118" t="s">
        <v>11</v>
      </c>
      <c r="D10" s="119" t="s">
        <v>12</v>
      </c>
      <c r="E10" s="120" t="s">
        <v>13</v>
      </c>
      <c r="F10" s="119" t="s">
        <v>14</v>
      </c>
      <c r="G10" s="120" t="s">
        <v>16</v>
      </c>
      <c r="H10" s="119" t="s">
        <v>17</v>
      </c>
    </row>
    <row r="11" spans="1:8" s="121" customFormat="1" ht="11.25">
      <c r="A11" s="118" t="s">
        <v>18</v>
      </c>
      <c r="B11" s="118" t="s">
        <v>18</v>
      </c>
      <c r="C11" s="118" t="s">
        <v>19</v>
      </c>
      <c r="D11" s="119" t="s">
        <v>20</v>
      </c>
      <c r="E11" s="120" t="s">
        <v>21</v>
      </c>
      <c r="F11" s="119" t="s">
        <v>22</v>
      </c>
      <c r="G11" s="119" t="s">
        <v>24</v>
      </c>
      <c r="H11" s="119" t="s">
        <v>25</v>
      </c>
    </row>
    <row r="12" spans="1:8" s="126" customFormat="1" ht="15.75">
      <c r="A12" s="122"/>
      <c r="B12" s="122" t="s">
        <v>26</v>
      </c>
      <c r="C12" s="122">
        <v>117</v>
      </c>
      <c r="D12" s="123" t="s">
        <v>184</v>
      </c>
      <c r="E12" s="122" t="s">
        <v>123</v>
      </c>
      <c r="F12" s="122" t="s">
        <v>28</v>
      </c>
      <c r="G12" s="124" t="s">
        <v>185</v>
      </c>
      <c r="H12" s="125">
        <v>7</v>
      </c>
    </row>
    <row r="13" spans="1:8" s="126" customFormat="1" ht="15.75">
      <c r="A13" s="122"/>
      <c r="B13" s="122" t="s">
        <v>32</v>
      </c>
      <c r="C13" s="122" t="s">
        <v>186</v>
      </c>
      <c r="D13" s="123" t="s">
        <v>187</v>
      </c>
      <c r="E13" s="122" t="s">
        <v>188</v>
      </c>
      <c r="F13" s="122" t="s">
        <v>40</v>
      </c>
      <c r="G13" s="124" t="s">
        <v>189</v>
      </c>
      <c r="H13" s="125">
        <v>5</v>
      </c>
    </row>
    <row r="14" spans="1:8" s="126" customFormat="1" ht="15.75">
      <c r="A14" s="122"/>
      <c r="B14" s="122" t="s">
        <v>36</v>
      </c>
      <c r="C14" s="122" t="s">
        <v>190</v>
      </c>
      <c r="D14" s="123" t="s">
        <v>191</v>
      </c>
      <c r="E14" s="122" t="s">
        <v>192</v>
      </c>
      <c r="F14" s="122" t="s">
        <v>40</v>
      </c>
      <c r="G14" s="124" t="s">
        <v>193</v>
      </c>
      <c r="H14" s="125">
        <v>4</v>
      </c>
    </row>
    <row r="15" spans="1:8" s="126" customFormat="1" ht="15.75">
      <c r="A15" s="122"/>
      <c r="B15" s="122" t="s">
        <v>41</v>
      </c>
      <c r="C15" s="122">
        <v>174</v>
      </c>
      <c r="D15" s="123" t="s">
        <v>194</v>
      </c>
      <c r="E15" s="127">
        <v>36352</v>
      </c>
      <c r="F15" s="122" t="s">
        <v>34</v>
      </c>
      <c r="G15" s="124" t="s">
        <v>195</v>
      </c>
      <c r="H15" s="125">
        <v>3</v>
      </c>
    </row>
    <row r="16" spans="1:8" s="126" customFormat="1" ht="15.75">
      <c r="A16" s="122"/>
      <c r="B16" s="122" t="s">
        <v>35</v>
      </c>
      <c r="C16" s="122">
        <v>185</v>
      </c>
      <c r="D16" s="123" t="s">
        <v>196</v>
      </c>
      <c r="E16" s="127">
        <v>36341</v>
      </c>
      <c r="F16" s="122" t="s">
        <v>34</v>
      </c>
      <c r="G16" s="124" t="s">
        <v>197</v>
      </c>
      <c r="H16" s="125">
        <v>2</v>
      </c>
    </row>
    <row r="17" spans="1:8" s="126" customFormat="1" ht="15.75">
      <c r="A17" s="122"/>
      <c r="B17" s="122" t="s">
        <v>30</v>
      </c>
      <c r="C17" s="122">
        <v>138</v>
      </c>
      <c r="D17" s="123" t="s">
        <v>106</v>
      </c>
      <c r="E17" s="122" t="s">
        <v>198</v>
      </c>
      <c r="F17" s="122" t="s">
        <v>28</v>
      </c>
      <c r="G17" s="124" t="s">
        <v>199</v>
      </c>
      <c r="H17" s="125">
        <v>1</v>
      </c>
    </row>
    <row r="18" spans="1:8" s="126" customFormat="1" ht="15.75">
      <c r="A18" s="122"/>
      <c r="B18" s="122" t="s">
        <v>81</v>
      </c>
      <c r="C18" s="122" t="s">
        <v>200</v>
      </c>
      <c r="D18" s="128" t="s">
        <v>201</v>
      </c>
      <c r="E18" s="129" t="s">
        <v>202</v>
      </c>
      <c r="F18" s="122" t="s">
        <v>85</v>
      </c>
      <c r="G18" s="124" t="s">
        <v>203</v>
      </c>
      <c r="H18" s="125" t="s">
        <v>86</v>
      </c>
    </row>
  </sheetData>
  <sheetProtection/>
  <printOptions horizontalCentered="1"/>
  <pageMargins left="0.7480314960629921" right="0.7480314960629921" top="0.984251968503937" bottom="0.6692913385826772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2" width="6.7109375" style="111" customWidth="1"/>
    <col min="3" max="3" width="24.7109375" style="111" customWidth="1"/>
    <col min="4" max="4" width="13.7109375" style="111" customWidth="1"/>
    <col min="5" max="5" width="9.7109375" style="114" customWidth="1"/>
    <col min="6" max="6" width="11.57421875" style="111" customWidth="1"/>
    <col min="7" max="7" width="10.7109375" style="111" customWidth="1"/>
    <col min="8" max="16384" width="9.140625" style="111" customWidth="1"/>
  </cols>
  <sheetData>
    <row r="1" spans="1:7" s="104" customFormat="1" ht="12.75">
      <c r="A1" s="105" t="s">
        <v>0</v>
      </c>
      <c r="B1" s="105"/>
      <c r="E1" s="106"/>
      <c r="G1" s="107" t="s">
        <v>2</v>
      </c>
    </row>
    <row r="2" spans="1:7" s="104" customFormat="1" ht="12.75">
      <c r="A2" s="105" t="s">
        <v>3</v>
      </c>
      <c r="B2" s="105"/>
      <c r="C2" s="108"/>
      <c r="E2" s="106"/>
      <c r="G2" s="107" t="s">
        <v>5</v>
      </c>
    </row>
    <row r="3" spans="1:7" s="104" customFormat="1" ht="12.75">
      <c r="A3" s="105" t="s">
        <v>6</v>
      </c>
      <c r="B3" s="105"/>
      <c r="D3" s="109" t="s">
        <v>1</v>
      </c>
      <c r="E3" s="110"/>
      <c r="G3" s="107" t="s">
        <v>7</v>
      </c>
    </row>
    <row r="4" spans="4:5" ht="12.75">
      <c r="D4" s="112" t="s">
        <v>4</v>
      </c>
      <c r="E4" s="113"/>
    </row>
    <row r="5" ht="11.25">
      <c r="G5" s="130"/>
    </row>
    <row r="6" spans="3:7" ht="16.5">
      <c r="C6" s="115" t="s">
        <v>259</v>
      </c>
      <c r="D6" s="131"/>
      <c r="E6" s="132"/>
      <c r="F6" s="135"/>
      <c r="G6" s="133"/>
    </row>
    <row r="7" spans="3:7" ht="16.5">
      <c r="C7" s="115" t="s">
        <v>260</v>
      </c>
      <c r="D7" s="131"/>
      <c r="E7" s="132"/>
      <c r="F7" s="132"/>
      <c r="G7" s="133"/>
    </row>
    <row r="8" ht="11.25">
      <c r="G8" s="133"/>
    </row>
    <row r="9" spans="1:7" s="121" customFormat="1" ht="11.25">
      <c r="A9" s="118" t="s">
        <v>10</v>
      </c>
      <c r="B9" s="118" t="s">
        <v>11</v>
      </c>
      <c r="C9" s="119" t="s">
        <v>12</v>
      </c>
      <c r="D9" s="120" t="s">
        <v>13</v>
      </c>
      <c r="E9" s="119" t="s">
        <v>14</v>
      </c>
      <c r="F9" s="120" t="s">
        <v>16</v>
      </c>
      <c r="G9" s="119" t="s">
        <v>17</v>
      </c>
    </row>
    <row r="10" spans="1:7" s="121" customFormat="1" ht="11.25">
      <c r="A10" s="118" t="s">
        <v>18</v>
      </c>
      <c r="B10" s="118" t="s">
        <v>19</v>
      </c>
      <c r="C10" s="119" t="s">
        <v>20</v>
      </c>
      <c r="D10" s="120" t="s">
        <v>21</v>
      </c>
      <c r="E10" s="119" t="s">
        <v>22</v>
      </c>
      <c r="F10" s="119" t="s">
        <v>24</v>
      </c>
      <c r="G10" s="119" t="s">
        <v>25</v>
      </c>
    </row>
    <row r="11" spans="1:7" s="126" customFormat="1" ht="15.75">
      <c r="A11" s="122" t="s">
        <v>26</v>
      </c>
      <c r="B11" s="122" t="s">
        <v>261</v>
      </c>
      <c r="C11" s="136" t="s">
        <v>262</v>
      </c>
      <c r="D11" s="137" t="s">
        <v>263</v>
      </c>
      <c r="E11" s="122" t="s">
        <v>40</v>
      </c>
      <c r="F11" s="124" t="s">
        <v>264</v>
      </c>
      <c r="G11" s="125">
        <v>7</v>
      </c>
    </row>
    <row r="12" spans="1:7" s="126" customFormat="1" ht="15.75">
      <c r="A12" s="122" t="s">
        <v>32</v>
      </c>
      <c r="B12" s="122">
        <v>162</v>
      </c>
      <c r="C12" s="136" t="s">
        <v>265</v>
      </c>
      <c r="D12" s="138">
        <v>36262</v>
      </c>
      <c r="E12" s="122" t="s">
        <v>34</v>
      </c>
      <c r="F12" s="124" t="s">
        <v>266</v>
      </c>
      <c r="G12" s="125">
        <v>5</v>
      </c>
    </row>
    <row r="13" spans="1:7" s="126" customFormat="1" ht="15.75">
      <c r="A13" s="122" t="s">
        <v>36</v>
      </c>
      <c r="B13" s="122">
        <v>102</v>
      </c>
      <c r="C13" s="136" t="s">
        <v>267</v>
      </c>
      <c r="D13" s="137" t="s">
        <v>268</v>
      </c>
      <c r="E13" s="122" t="s">
        <v>28</v>
      </c>
      <c r="F13" s="124" t="s">
        <v>269</v>
      </c>
      <c r="G13" s="125">
        <v>4</v>
      </c>
    </row>
    <row r="14" spans="1:7" s="126" customFormat="1" ht="15.75">
      <c r="A14" s="122" t="s">
        <v>41</v>
      </c>
      <c r="B14" s="122" t="s">
        <v>270</v>
      </c>
      <c r="C14" s="136" t="s">
        <v>271</v>
      </c>
      <c r="D14" s="137" t="s">
        <v>272</v>
      </c>
      <c r="E14" s="122" t="s">
        <v>40</v>
      </c>
      <c r="F14" s="124" t="s">
        <v>273</v>
      </c>
      <c r="G14" s="125">
        <v>3</v>
      </c>
    </row>
    <row r="15" spans="1:7" s="126" customFormat="1" ht="15.75">
      <c r="A15" s="122" t="s">
        <v>35</v>
      </c>
      <c r="B15" s="122">
        <v>159</v>
      </c>
      <c r="C15" s="123" t="s">
        <v>274</v>
      </c>
      <c r="D15" s="127">
        <v>36754</v>
      </c>
      <c r="E15" s="122" t="s">
        <v>34</v>
      </c>
      <c r="F15" s="124" t="s">
        <v>275</v>
      </c>
      <c r="G15" s="125">
        <v>2</v>
      </c>
    </row>
    <row r="16" spans="1:7" s="126" customFormat="1" ht="15.75">
      <c r="A16" s="122" t="s">
        <v>30</v>
      </c>
      <c r="B16" s="122">
        <v>99</v>
      </c>
      <c r="C16" s="136" t="s">
        <v>276</v>
      </c>
      <c r="D16" s="137" t="s">
        <v>277</v>
      </c>
      <c r="E16" s="122" t="s">
        <v>28</v>
      </c>
      <c r="F16" s="124" t="s">
        <v>278</v>
      </c>
      <c r="G16" s="125">
        <v>1</v>
      </c>
    </row>
  </sheetData>
  <sheetProtection/>
  <printOptions horizontalCentered="1"/>
  <pageMargins left="0.3937007874015748" right="0.3937007874015748" top="0.984251968503937" bottom="0.6692913385826772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2" width="6.7109375" style="265" customWidth="1"/>
    <col min="3" max="3" width="24.7109375" style="265" customWidth="1"/>
    <col min="4" max="4" width="13.57421875" style="265" customWidth="1"/>
    <col min="5" max="5" width="9.421875" style="270" customWidth="1"/>
    <col min="6" max="6" width="13.140625" style="265" customWidth="1"/>
    <col min="7" max="7" width="10.7109375" style="265" customWidth="1"/>
    <col min="8" max="16384" width="9.140625" style="265" customWidth="1"/>
  </cols>
  <sheetData>
    <row r="1" spans="1:7" s="259" customFormat="1" ht="12.75">
      <c r="A1" s="258" t="s">
        <v>0</v>
      </c>
      <c r="B1" s="258"/>
      <c r="E1" s="260"/>
      <c r="G1" s="261" t="s">
        <v>2</v>
      </c>
    </row>
    <row r="2" spans="1:7" s="259" customFormat="1" ht="12.75">
      <c r="A2" s="258" t="s">
        <v>3</v>
      </c>
      <c r="B2" s="258"/>
      <c r="C2" s="262"/>
      <c r="E2" s="260"/>
      <c r="G2" s="261" t="s">
        <v>5</v>
      </c>
    </row>
    <row r="3" spans="1:7" s="259" customFormat="1" ht="12.75">
      <c r="A3" s="258" t="s">
        <v>6</v>
      </c>
      <c r="B3" s="258"/>
      <c r="D3" s="263" t="s">
        <v>359</v>
      </c>
      <c r="E3" s="264"/>
      <c r="G3" s="261" t="s">
        <v>7</v>
      </c>
    </row>
    <row r="4" spans="4:5" ht="12.75">
      <c r="D4" s="266" t="s">
        <v>4</v>
      </c>
      <c r="E4" s="267"/>
    </row>
    <row r="5" ht="11.25">
      <c r="G5" s="291"/>
    </row>
    <row r="6" spans="3:7" ht="16.5">
      <c r="C6" s="268" t="s">
        <v>533</v>
      </c>
      <c r="D6" s="269"/>
      <c r="E6" s="286"/>
      <c r="F6" s="286"/>
      <c r="G6" s="292"/>
    </row>
    <row r="7" spans="3:7" ht="18.75">
      <c r="C7" s="268" t="s">
        <v>534</v>
      </c>
      <c r="D7" s="295"/>
      <c r="E7" s="286"/>
      <c r="F7" s="286"/>
      <c r="G7" s="292"/>
    </row>
    <row r="9" spans="1:7" s="276" customFormat="1" ht="11.25">
      <c r="A9" s="273" t="s">
        <v>10</v>
      </c>
      <c r="B9" s="273" t="s">
        <v>11</v>
      </c>
      <c r="C9" s="274" t="s">
        <v>12</v>
      </c>
      <c r="D9" s="275" t="s">
        <v>13</v>
      </c>
      <c r="E9" s="274" t="s">
        <v>14</v>
      </c>
      <c r="F9" s="275" t="s">
        <v>16</v>
      </c>
      <c r="G9" s="274" t="s">
        <v>17</v>
      </c>
    </row>
    <row r="10" spans="1:7" s="276" customFormat="1" ht="11.25">
      <c r="A10" s="273" t="s">
        <v>18</v>
      </c>
      <c r="B10" s="273" t="s">
        <v>19</v>
      </c>
      <c r="C10" s="274" t="s">
        <v>20</v>
      </c>
      <c r="D10" s="275" t="s">
        <v>21</v>
      </c>
      <c r="E10" s="274" t="s">
        <v>22</v>
      </c>
      <c r="F10" s="274" t="s">
        <v>24</v>
      </c>
      <c r="G10" s="274" t="s">
        <v>25</v>
      </c>
    </row>
    <row r="11" spans="1:7" s="281" customFormat="1" ht="15.75">
      <c r="A11" s="277" t="s">
        <v>26</v>
      </c>
      <c r="B11" s="277" t="s">
        <v>535</v>
      </c>
      <c r="C11" s="278" t="s">
        <v>536</v>
      </c>
      <c r="D11" s="277" t="s">
        <v>537</v>
      </c>
      <c r="E11" s="277" t="s">
        <v>40</v>
      </c>
      <c r="F11" s="279" t="s">
        <v>538</v>
      </c>
      <c r="G11" s="280">
        <v>7</v>
      </c>
    </row>
    <row r="12" spans="1:7" s="281" customFormat="1" ht="15.75">
      <c r="A12" s="277" t="s">
        <v>32</v>
      </c>
      <c r="B12" s="277" t="s">
        <v>539</v>
      </c>
      <c r="C12" s="278" t="s">
        <v>540</v>
      </c>
      <c r="D12" s="277" t="s">
        <v>541</v>
      </c>
      <c r="E12" s="277" t="s">
        <v>40</v>
      </c>
      <c r="F12" s="279" t="s">
        <v>542</v>
      </c>
      <c r="G12" s="280">
        <v>5</v>
      </c>
    </row>
    <row r="13" spans="1:7" s="281" customFormat="1" ht="15.75">
      <c r="A13" s="277" t="s">
        <v>36</v>
      </c>
      <c r="B13" s="277">
        <v>197</v>
      </c>
      <c r="C13" s="278" t="s">
        <v>543</v>
      </c>
      <c r="D13" s="284">
        <v>36705</v>
      </c>
      <c r="E13" s="277" t="s">
        <v>34</v>
      </c>
      <c r="F13" s="279" t="s">
        <v>544</v>
      </c>
      <c r="G13" s="280">
        <v>4</v>
      </c>
    </row>
    <row r="14" spans="1:7" s="281" customFormat="1" ht="15.75">
      <c r="A14" s="277" t="s">
        <v>41</v>
      </c>
      <c r="B14" s="277">
        <v>126</v>
      </c>
      <c r="C14" s="278" t="s">
        <v>545</v>
      </c>
      <c r="D14" s="277" t="s">
        <v>546</v>
      </c>
      <c r="E14" s="277" t="s">
        <v>28</v>
      </c>
      <c r="F14" s="279" t="s">
        <v>547</v>
      </c>
      <c r="G14" s="280">
        <v>3</v>
      </c>
    </row>
    <row r="15" spans="1:7" s="281" customFormat="1" ht="15.75">
      <c r="A15" s="277" t="s">
        <v>35</v>
      </c>
      <c r="B15" s="277">
        <v>177</v>
      </c>
      <c r="C15" s="278" t="s">
        <v>257</v>
      </c>
      <c r="D15" s="284">
        <v>36645</v>
      </c>
      <c r="E15" s="277" t="s">
        <v>34</v>
      </c>
      <c r="F15" s="279" t="s">
        <v>548</v>
      </c>
      <c r="G15" s="280">
        <v>2</v>
      </c>
    </row>
    <row r="16" spans="1:7" s="281" customFormat="1" ht="15.75">
      <c r="A16" s="277" t="s">
        <v>30</v>
      </c>
      <c r="B16" s="277">
        <v>129</v>
      </c>
      <c r="C16" s="278" t="s">
        <v>549</v>
      </c>
      <c r="D16" s="277" t="s">
        <v>58</v>
      </c>
      <c r="E16" s="277" t="s">
        <v>28</v>
      </c>
      <c r="F16" s="279" t="s">
        <v>550</v>
      </c>
      <c r="G16" s="280">
        <v>1</v>
      </c>
    </row>
    <row r="17" spans="1:7" ht="12.75">
      <c r="A17" s="260"/>
      <c r="B17" s="260"/>
      <c r="C17" s="296"/>
      <c r="D17" s="297"/>
      <c r="E17" s="260"/>
      <c r="F17" s="298"/>
      <c r="G17" s="260"/>
    </row>
  </sheetData>
  <sheetProtection/>
  <printOptions horizontalCentered="1"/>
  <pageMargins left="0.39375" right="0.39375" top="0.9840277777777778" bottom="0.6694444444444445" header="0.5118055555555556" footer="0.5118055555555556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2" width="6.7109375" style="265" customWidth="1"/>
    <col min="3" max="3" width="24.8515625" style="265" customWidth="1"/>
    <col min="4" max="4" width="13.7109375" style="265" customWidth="1"/>
    <col min="5" max="5" width="9.57421875" style="270" customWidth="1"/>
    <col min="6" max="6" width="13.00390625" style="265" customWidth="1"/>
    <col min="7" max="7" width="10.7109375" style="265" customWidth="1"/>
    <col min="8" max="16384" width="9.140625" style="265" customWidth="1"/>
  </cols>
  <sheetData>
    <row r="1" spans="1:7" s="259" customFormat="1" ht="12.75">
      <c r="A1" s="258" t="s">
        <v>0</v>
      </c>
      <c r="B1" s="258"/>
      <c r="E1" s="260"/>
      <c r="G1" s="261" t="s">
        <v>2</v>
      </c>
    </row>
    <row r="2" spans="1:7" s="259" customFormat="1" ht="12.75">
      <c r="A2" s="258" t="s">
        <v>3</v>
      </c>
      <c r="B2" s="258"/>
      <c r="C2" s="262"/>
      <c r="E2" s="260"/>
      <c r="G2" s="261" t="s">
        <v>5</v>
      </c>
    </row>
    <row r="3" spans="1:7" s="259" customFormat="1" ht="12.75">
      <c r="A3" s="258" t="s">
        <v>6</v>
      </c>
      <c r="B3" s="258"/>
      <c r="D3" s="263" t="s">
        <v>359</v>
      </c>
      <c r="E3" s="264"/>
      <c r="G3" s="261" t="s">
        <v>7</v>
      </c>
    </row>
    <row r="4" spans="4:5" ht="12.75">
      <c r="D4" s="266" t="s">
        <v>4</v>
      </c>
      <c r="E4" s="267"/>
    </row>
    <row r="5" ht="11.25">
      <c r="G5" s="291"/>
    </row>
    <row r="6" spans="3:7" ht="16.5">
      <c r="C6" s="268" t="s">
        <v>551</v>
      </c>
      <c r="D6" s="269"/>
      <c r="E6" s="286"/>
      <c r="F6" s="272"/>
      <c r="G6" s="292"/>
    </row>
    <row r="7" spans="3:7" ht="16.5">
      <c r="C7" s="268" t="s">
        <v>552</v>
      </c>
      <c r="D7" s="269"/>
      <c r="E7" s="286"/>
      <c r="F7" s="286"/>
      <c r="G7" s="292"/>
    </row>
    <row r="8" ht="11.25">
      <c r="G8" s="292"/>
    </row>
    <row r="9" spans="1:7" s="276" customFormat="1" ht="11.25">
      <c r="A9" s="273" t="s">
        <v>10</v>
      </c>
      <c r="B9" s="273" t="s">
        <v>11</v>
      </c>
      <c r="C9" s="274" t="s">
        <v>12</v>
      </c>
      <c r="D9" s="275" t="s">
        <v>13</v>
      </c>
      <c r="E9" s="274" t="s">
        <v>14</v>
      </c>
      <c r="F9" s="275" t="s">
        <v>16</v>
      </c>
      <c r="G9" s="274" t="s">
        <v>17</v>
      </c>
    </row>
    <row r="10" spans="1:7" s="276" customFormat="1" ht="11.25">
      <c r="A10" s="273" t="s">
        <v>18</v>
      </c>
      <c r="B10" s="273" t="s">
        <v>19</v>
      </c>
      <c r="C10" s="274" t="s">
        <v>20</v>
      </c>
      <c r="D10" s="275" t="s">
        <v>21</v>
      </c>
      <c r="E10" s="274" t="s">
        <v>22</v>
      </c>
      <c r="F10" s="274" t="s">
        <v>24</v>
      </c>
      <c r="G10" s="274" t="s">
        <v>25</v>
      </c>
    </row>
    <row r="11" spans="1:7" s="281" customFormat="1" ht="15.75">
      <c r="A11" s="277" t="s">
        <v>26</v>
      </c>
      <c r="B11" s="277" t="s">
        <v>553</v>
      </c>
      <c r="C11" s="299" t="s">
        <v>554</v>
      </c>
      <c r="D11" s="300" t="s">
        <v>555</v>
      </c>
      <c r="E11" s="277" t="s">
        <v>40</v>
      </c>
      <c r="F11" s="279" t="s">
        <v>556</v>
      </c>
      <c r="G11" s="280">
        <v>7</v>
      </c>
    </row>
    <row r="12" spans="1:7" s="281" customFormat="1" ht="15.75">
      <c r="A12" s="277" t="s">
        <v>32</v>
      </c>
      <c r="B12" s="277" t="s">
        <v>557</v>
      </c>
      <c r="C12" s="299" t="s">
        <v>558</v>
      </c>
      <c r="D12" s="300" t="s">
        <v>559</v>
      </c>
      <c r="E12" s="277" t="s">
        <v>40</v>
      </c>
      <c r="F12" s="279" t="s">
        <v>560</v>
      </c>
      <c r="G12" s="280">
        <v>5</v>
      </c>
    </row>
    <row r="13" spans="1:7" s="281" customFormat="1" ht="15.75">
      <c r="A13" s="277" t="s">
        <v>36</v>
      </c>
      <c r="B13" s="277">
        <v>106</v>
      </c>
      <c r="C13" s="299" t="s">
        <v>561</v>
      </c>
      <c r="D13" s="300" t="s">
        <v>562</v>
      </c>
      <c r="E13" s="277" t="s">
        <v>28</v>
      </c>
      <c r="F13" s="279" t="s">
        <v>563</v>
      </c>
      <c r="G13" s="280">
        <v>4</v>
      </c>
    </row>
    <row r="14" spans="1:7" s="281" customFormat="1" ht="15.75">
      <c r="A14" s="277" t="s">
        <v>41</v>
      </c>
      <c r="B14" s="277">
        <v>99</v>
      </c>
      <c r="C14" s="299" t="s">
        <v>276</v>
      </c>
      <c r="D14" s="300" t="s">
        <v>277</v>
      </c>
      <c r="E14" s="277" t="s">
        <v>28</v>
      </c>
      <c r="F14" s="279" t="s">
        <v>564</v>
      </c>
      <c r="G14" s="280">
        <v>3</v>
      </c>
    </row>
    <row r="15" spans="1:7" s="281" customFormat="1" ht="15.75">
      <c r="A15" s="277" t="s">
        <v>35</v>
      </c>
      <c r="B15" s="277">
        <v>155</v>
      </c>
      <c r="C15" s="299" t="s">
        <v>565</v>
      </c>
      <c r="D15" s="301">
        <v>36268</v>
      </c>
      <c r="E15" s="277" t="s">
        <v>34</v>
      </c>
      <c r="F15" s="279" t="s">
        <v>566</v>
      </c>
      <c r="G15" s="280">
        <v>2</v>
      </c>
    </row>
    <row r="16" spans="1:7" s="281" customFormat="1" ht="15.75">
      <c r="A16" s="277" t="s">
        <v>30</v>
      </c>
      <c r="B16" s="277">
        <v>160</v>
      </c>
      <c r="C16" s="299" t="s">
        <v>567</v>
      </c>
      <c r="D16" s="301">
        <v>36762</v>
      </c>
      <c r="E16" s="277" t="s">
        <v>34</v>
      </c>
      <c r="F16" s="279" t="s">
        <v>568</v>
      </c>
      <c r="G16" s="280">
        <v>1</v>
      </c>
    </row>
  </sheetData>
  <sheetProtection/>
  <printOptions horizontalCentered="1"/>
  <pageMargins left="0.39375" right="0.39375" top="0.9840277777777778" bottom="0.6694444444444445" header="0.5118055555555556" footer="0.5118055555555556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B1">
      <selection activeCell="C30" sqref="C30"/>
    </sheetView>
  </sheetViews>
  <sheetFormatPr defaultColWidth="9.140625" defaultRowHeight="12.75"/>
  <cols>
    <col min="1" max="1" width="5.7109375" style="111" hidden="1" customWidth="1"/>
    <col min="2" max="3" width="6.7109375" style="111" customWidth="1"/>
    <col min="4" max="4" width="24.8515625" style="111" customWidth="1"/>
    <col min="5" max="5" width="13.8515625" style="111" customWidth="1"/>
    <col min="6" max="6" width="10.57421875" style="114" customWidth="1"/>
    <col min="7" max="7" width="10.7109375" style="111" customWidth="1"/>
    <col min="8" max="8" width="11.140625" style="111" customWidth="1"/>
    <col min="9" max="9" width="8.7109375" style="111" customWidth="1"/>
    <col min="10" max="10" width="4.8515625" style="135" customWidth="1"/>
    <col min="11" max="16384" width="9.140625" style="111" customWidth="1"/>
  </cols>
  <sheetData>
    <row r="1" spans="2:10" s="104" customFormat="1" ht="12.75">
      <c r="B1" s="105" t="s">
        <v>0</v>
      </c>
      <c r="C1" s="105"/>
      <c r="F1" s="106"/>
      <c r="H1" s="107" t="s">
        <v>2</v>
      </c>
      <c r="J1" s="108"/>
    </row>
    <row r="2" spans="2:10" s="104" customFormat="1" ht="12.75">
      <c r="B2" s="105" t="s">
        <v>3</v>
      </c>
      <c r="C2" s="105"/>
      <c r="D2" s="108"/>
      <c r="F2" s="106"/>
      <c r="H2" s="107" t="s">
        <v>5</v>
      </c>
      <c r="J2" s="108"/>
    </row>
    <row r="3" spans="2:10" s="104" customFormat="1" ht="12.75">
      <c r="B3" s="105" t="s">
        <v>6</v>
      </c>
      <c r="C3" s="105"/>
      <c r="E3" s="109" t="s">
        <v>1</v>
      </c>
      <c r="F3" s="110"/>
      <c r="H3" s="107" t="s">
        <v>7</v>
      </c>
      <c r="J3" s="108"/>
    </row>
    <row r="4" spans="5:6" ht="12.75">
      <c r="E4" s="112" t="s">
        <v>4</v>
      </c>
      <c r="F4" s="113"/>
    </row>
    <row r="5" ht="11.25">
      <c r="I5" s="130"/>
    </row>
    <row r="6" spans="4:9" ht="16.5">
      <c r="D6" s="115" t="s">
        <v>298</v>
      </c>
      <c r="E6" s="131"/>
      <c r="F6" s="132"/>
      <c r="G6" s="132"/>
      <c r="H6" s="132"/>
      <c r="I6" s="133"/>
    </row>
    <row r="7" spans="4:8" ht="16.5">
      <c r="D7" s="115" t="s">
        <v>299</v>
      </c>
      <c r="E7" s="131"/>
      <c r="F7" s="132"/>
      <c r="G7" s="116" t="s">
        <v>183</v>
      </c>
      <c r="H7" s="117">
        <v>0</v>
      </c>
    </row>
    <row r="9" spans="1:10" s="121" customFormat="1" ht="11.25">
      <c r="A9" s="118" t="s">
        <v>10</v>
      </c>
      <c r="B9" s="118" t="s">
        <v>10</v>
      </c>
      <c r="C9" s="118" t="s">
        <v>11</v>
      </c>
      <c r="D9" s="119" t="s">
        <v>12</v>
      </c>
      <c r="E9" s="120" t="s">
        <v>13</v>
      </c>
      <c r="F9" s="119" t="s">
        <v>14</v>
      </c>
      <c r="G9" s="120" t="s">
        <v>16</v>
      </c>
      <c r="H9" s="119" t="s">
        <v>17</v>
      </c>
      <c r="J9" s="142"/>
    </row>
    <row r="10" spans="1:10" s="121" customFormat="1" ht="11.25">
      <c r="A10" s="118" t="s">
        <v>18</v>
      </c>
      <c r="B10" s="118" t="s">
        <v>18</v>
      </c>
      <c r="C10" s="118" t="s">
        <v>19</v>
      </c>
      <c r="D10" s="119" t="s">
        <v>20</v>
      </c>
      <c r="E10" s="120" t="s">
        <v>21</v>
      </c>
      <c r="F10" s="119" t="s">
        <v>22</v>
      </c>
      <c r="G10" s="119" t="s">
        <v>24</v>
      </c>
      <c r="H10" s="119" t="s">
        <v>25</v>
      </c>
      <c r="J10" s="142"/>
    </row>
    <row r="11" spans="1:10" s="126" customFormat="1" ht="15.75">
      <c r="A11" s="122"/>
      <c r="B11" s="122" t="s">
        <v>26</v>
      </c>
      <c r="C11" s="122">
        <v>117</v>
      </c>
      <c r="D11" s="123" t="s">
        <v>184</v>
      </c>
      <c r="E11" s="127">
        <v>36232</v>
      </c>
      <c r="F11" s="122" t="s">
        <v>28</v>
      </c>
      <c r="G11" s="124" t="s">
        <v>300</v>
      </c>
      <c r="H11" s="125">
        <v>7</v>
      </c>
      <c r="J11" s="143"/>
    </row>
    <row r="12" spans="1:10" s="126" customFormat="1" ht="15.75">
      <c r="A12" s="122"/>
      <c r="B12" s="122" t="s">
        <v>32</v>
      </c>
      <c r="C12" s="122">
        <v>196</v>
      </c>
      <c r="D12" s="123" t="s">
        <v>301</v>
      </c>
      <c r="E12" s="127">
        <v>36165</v>
      </c>
      <c r="F12" s="122" t="s">
        <v>34</v>
      </c>
      <c r="G12" s="124" t="s">
        <v>302</v>
      </c>
      <c r="H12" s="125">
        <v>5</v>
      </c>
      <c r="J12" s="143"/>
    </row>
    <row r="13" spans="1:10" s="126" customFormat="1" ht="15.75">
      <c r="A13" s="122"/>
      <c r="B13" s="122" t="s">
        <v>36</v>
      </c>
      <c r="C13" s="122" t="s">
        <v>303</v>
      </c>
      <c r="D13" s="123" t="s">
        <v>304</v>
      </c>
      <c r="E13" s="122" t="s">
        <v>305</v>
      </c>
      <c r="F13" s="122" t="s">
        <v>40</v>
      </c>
      <c r="G13" s="124" t="s">
        <v>306</v>
      </c>
      <c r="H13" s="125">
        <v>4</v>
      </c>
      <c r="J13" s="143"/>
    </row>
    <row r="14" spans="1:10" s="126" customFormat="1" ht="15.75">
      <c r="A14" s="122"/>
      <c r="B14" s="122" t="s">
        <v>41</v>
      </c>
      <c r="C14" s="122">
        <v>179</v>
      </c>
      <c r="D14" s="123" t="s">
        <v>307</v>
      </c>
      <c r="E14" s="127">
        <v>36221</v>
      </c>
      <c r="F14" s="122" t="s">
        <v>34</v>
      </c>
      <c r="G14" s="124" t="s">
        <v>308</v>
      </c>
      <c r="H14" s="125">
        <v>3</v>
      </c>
      <c r="J14" s="143"/>
    </row>
    <row r="15" spans="1:10" s="126" customFormat="1" ht="15.75">
      <c r="A15" s="122"/>
      <c r="B15" s="122" t="s">
        <v>35</v>
      </c>
      <c r="C15" s="122" t="s">
        <v>309</v>
      </c>
      <c r="D15" s="123" t="s">
        <v>310</v>
      </c>
      <c r="E15" s="122" t="s">
        <v>311</v>
      </c>
      <c r="F15" s="122" t="s">
        <v>40</v>
      </c>
      <c r="G15" s="124" t="s">
        <v>312</v>
      </c>
      <c r="H15" s="125">
        <v>2</v>
      </c>
      <c r="J15" s="143"/>
    </row>
    <row r="16" spans="2:9" ht="15.75">
      <c r="B16" s="122" t="s">
        <v>30</v>
      </c>
      <c r="C16" s="122">
        <v>135</v>
      </c>
      <c r="D16" s="123" t="s">
        <v>313</v>
      </c>
      <c r="E16" s="127">
        <v>36552</v>
      </c>
      <c r="F16" s="122" t="s">
        <v>28</v>
      </c>
      <c r="G16" s="124" t="s">
        <v>314</v>
      </c>
      <c r="H16" s="125">
        <v>1</v>
      </c>
      <c r="I16" s="106"/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B1">
      <selection activeCell="B9" sqref="B9:B10"/>
    </sheetView>
  </sheetViews>
  <sheetFormatPr defaultColWidth="9.140625" defaultRowHeight="12.75"/>
  <cols>
    <col min="1" max="1" width="4.7109375" style="111" hidden="1" customWidth="1"/>
    <col min="2" max="3" width="6.7109375" style="111" customWidth="1"/>
    <col min="4" max="4" width="24.7109375" style="111" customWidth="1"/>
    <col min="5" max="5" width="13.421875" style="111" customWidth="1"/>
    <col min="6" max="6" width="11.28125" style="114" customWidth="1"/>
    <col min="7" max="7" width="10.7109375" style="111" customWidth="1"/>
    <col min="8" max="8" width="9.28125" style="111" customWidth="1"/>
    <col min="9" max="9" width="8.7109375" style="111" customWidth="1"/>
    <col min="10" max="10" width="4.8515625" style="135" customWidth="1"/>
    <col min="11" max="16384" width="9.140625" style="111" customWidth="1"/>
  </cols>
  <sheetData>
    <row r="1" spans="2:10" s="104" customFormat="1" ht="12.75">
      <c r="B1" s="105" t="s">
        <v>0</v>
      </c>
      <c r="C1" s="105"/>
      <c r="F1" s="106"/>
      <c r="H1" s="107" t="s">
        <v>2</v>
      </c>
      <c r="J1" s="108"/>
    </row>
    <row r="2" spans="2:10" s="104" customFormat="1" ht="12.75">
      <c r="B2" s="105" t="s">
        <v>3</v>
      </c>
      <c r="C2" s="105"/>
      <c r="D2" s="108"/>
      <c r="F2" s="106"/>
      <c r="H2" s="107" t="s">
        <v>5</v>
      </c>
      <c r="J2" s="108"/>
    </row>
    <row r="3" spans="2:10" s="104" customFormat="1" ht="12.75">
      <c r="B3" s="105" t="s">
        <v>6</v>
      </c>
      <c r="C3" s="105"/>
      <c r="E3" s="109" t="s">
        <v>1</v>
      </c>
      <c r="F3" s="110"/>
      <c r="H3" s="107" t="s">
        <v>7</v>
      </c>
      <c r="J3" s="108"/>
    </row>
    <row r="4" spans="5:6" ht="12.75">
      <c r="E4" s="112" t="s">
        <v>4</v>
      </c>
      <c r="F4" s="113"/>
    </row>
    <row r="5" ht="11.25">
      <c r="I5" s="130"/>
    </row>
    <row r="6" spans="4:9" ht="16.5">
      <c r="D6" s="115" t="s">
        <v>315</v>
      </c>
      <c r="E6" s="131"/>
      <c r="F6" s="132"/>
      <c r="G6" s="135"/>
      <c r="H6" s="135"/>
      <c r="I6" s="133"/>
    </row>
    <row r="7" spans="4:8" ht="16.5">
      <c r="D7" s="115" t="s">
        <v>316</v>
      </c>
      <c r="E7" s="131"/>
      <c r="F7" s="132"/>
      <c r="G7" s="116" t="s">
        <v>183</v>
      </c>
      <c r="H7" s="117">
        <v>1.5</v>
      </c>
    </row>
    <row r="8" ht="11.25">
      <c r="I8" s="133"/>
    </row>
    <row r="9" spans="1:10" s="121" customFormat="1" ht="11.25">
      <c r="A9" s="118" t="s">
        <v>10</v>
      </c>
      <c r="B9" s="118" t="s">
        <v>10</v>
      </c>
      <c r="C9" s="118" t="s">
        <v>11</v>
      </c>
      <c r="D9" s="119" t="s">
        <v>12</v>
      </c>
      <c r="E9" s="120" t="s">
        <v>13</v>
      </c>
      <c r="F9" s="119" t="s">
        <v>14</v>
      </c>
      <c r="G9" s="120" t="s">
        <v>16</v>
      </c>
      <c r="H9" s="119" t="s">
        <v>17</v>
      </c>
      <c r="J9" s="142"/>
    </row>
    <row r="10" spans="1:10" s="121" customFormat="1" ht="11.25">
      <c r="A10" s="118" t="s">
        <v>18</v>
      </c>
      <c r="B10" s="118" t="s">
        <v>18</v>
      </c>
      <c r="C10" s="118" t="s">
        <v>19</v>
      </c>
      <c r="D10" s="119" t="s">
        <v>20</v>
      </c>
      <c r="E10" s="120" t="s">
        <v>21</v>
      </c>
      <c r="F10" s="119" t="s">
        <v>22</v>
      </c>
      <c r="G10" s="119" t="s">
        <v>24</v>
      </c>
      <c r="H10" s="119" t="s">
        <v>25</v>
      </c>
      <c r="J10" s="142"/>
    </row>
    <row r="11" spans="1:10" s="126" customFormat="1" ht="15.75">
      <c r="A11" s="122"/>
      <c r="B11" s="122" t="s">
        <v>26</v>
      </c>
      <c r="C11" s="122">
        <v>161</v>
      </c>
      <c r="D11" s="144" t="s">
        <v>237</v>
      </c>
      <c r="E11" s="145">
        <v>36236</v>
      </c>
      <c r="F11" s="122" t="s">
        <v>34</v>
      </c>
      <c r="G11" s="124" t="s">
        <v>317</v>
      </c>
      <c r="H11" s="125">
        <v>7</v>
      </c>
      <c r="J11" s="143"/>
    </row>
    <row r="12" spans="1:10" s="126" customFormat="1" ht="15.75">
      <c r="A12" s="122"/>
      <c r="B12" s="122" t="s">
        <v>32</v>
      </c>
      <c r="C12" s="122">
        <v>154</v>
      </c>
      <c r="D12" s="144" t="s">
        <v>318</v>
      </c>
      <c r="E12" s="145">
        <v>36348</v>
      </c>
      <c r="F12" s="122" t="s">
        <v>34</v>
      </c>
      <c r="G12" s="124" t="s">
        <v>319</v>
      </c>
      <c r="H12" s="125">
        <v>5</v>
      </c>
      <c r="J12" s="143"/>
    </row>
    <row r="13" spans="1:10" s="126" customFormat="1" ht="15.75">
      <c r="A13" s="122"/>
      <c r="B13" s="122" t="s">
        <v>36</v>
      </c>
      <c r="C13" s="122" t="s">
        <v>161</v>
      </c>
      <c r="D13" s="144" t="s">
        <v>162</v>
      </c>
      <c r="E13" s="146" t="s">
        <v>163</v>
      </c>
      <c r="F13" s="122" t="s">
        <v>40</v>
      </c>
      <c r="G13" s="124" t="s">
        <v>320</v>
      </c>
      <c r="H13" s="125">
        <v>4</v>
      </c>
      <c r="J13" s="143"/>
    </row>
    <row r="14" spans="1:10" s="126" customFormat="1" ht="15.75">
      <c r="A14" s="122"/>
      <c r="B14" s="122" t="s">
        <v>41</v>
      </c>
      <c r="C14" s="122">
        <v>87</v>
      </c>
      <c r="D14" s="144" t="s">
        <v>155</v>
      </c>
      <c r="E14" s="145">
        <v>36424</v>
      </c>
      <c r="F14" s="122" t="s">
        <v>28</v>
      </c>
      <c r="G14" s="124" t="s">
        <v>321</v>
      </c>
      <c r="H14" s="125">
        <v>3</v>
      </c>
      <c r="J14" s="143"/>
    </row>
    <row r="15" spans="1:10" s="126" customFormat="1" ht="15.75">
      <c r="A15" s="122"/>
      <c r="B15" s="122" t="s">
        <v>35</v>
      </c>
      <c r="C15" s="122">
        <v>95</v>
      </c>
      <c r="D15" s="144" t="s">
        <v>149</v>
      </c>
      <c r="E15" s="145">
        <v>36252</v>
      </c>
      <c r="F15" s="122" t="s">
        <v>28</v>
      </c>
      <c r="G15" s="124" t="s">
        <v>322</v>
      </c>
      <c r="H15" s="125">
        <v>2</v>
      </c>
      <c r="J15" s="143"/>
    </row>
    <row r="16" spans="1:10" s="126" customFormat="1" ht="15.75">
      <c r="A16" s="122"/>
      <c r="B16" s="122" t="s">
        <v>30</v>
      </c>
      <c r="C16" s="122" t="s">
        <v>323</v>
      </c>
      <c r="D16" s="144" t="s">
        <v>324</v>
      </c>
      <c r="E16" s="146" t="s">
        <v>325</v>
      </c>
      <c r="F16" s="122" t="s">
        <v>40</v>
      </c>
      <c r="G16" s="124" t="s">
        <v>326</v>
      </c>
      <c r="H16" s="125">
        <v>1</v>
      </c>
      <c r="J16" s="143"/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B1">
      <selection activeCell="E30" sqref="E30"/>
    </sheetView>
  </sheetViews>
  <sheetFormatPr defaultColWidth="9.140625" defaultRowHeight="12.75"/>
  <cols>
    <col min="1" max="1" width="5.28125" style="265" hidden="1" customWidth="1"/>
    <col min="2" max="3" width="6.7109375" style="265" customWidth="1"/>
    <col min="4" max="4" width="25.57421875" style="265" customWidth="1"/>
    <col min="5" max="5" width="13.7109375" style="265" customWidth="1"/>
    <col min="6" max="6" width="9.421875" style="270" customWidth="1"/>
    <col min="7" max="7" width="11.57421875" style="265" customWidth="1"/>
    <col min="8" max="8" width="10.8515625" style="265" customWidth="1"/>
    <col min="9" max="9" width="4.8515625" style="272" customWidth="1"/>
    <col min="10" max="16384" width="9.140625" style="265" customWidth="1"/>
  </cols>
  <sheetData>
    <row r="1" spans="2:9" s="259" customFormat="1" ht="12.75">
      <c r="B1" s="258" t="s">
        <v>0</v>
      </c>
      <c r="C1" s="258"/>
      <c r="F1" s="260"/>
      <c r="H1" s="261" t="s">
        <v>2</v>
      </c>
      <c r="I1" s="262"/>
    </row>
    <row r="2" spans="2:9" s="259" customFormat="1" ht="12.75">
      <c r="B2" s="258" t="s">
        <v>3</v>
      </c>
      <c r="C2" s="258"/>
      <c r="D2" s="262"/>
      <c r="F2" s="260"/>
      <c r="H2" s="261" t="s">
        <v>5</v>
      </c>
      <c r="I2" s="262"/>
    </row>
    <row r="3" spans="2:9" s="259" customFormat="1" ht="12.75">
      <c r="B3" s="258" t="s">
        <v>6</v>
      </c>
      <c r="C3" s="258"/>
      <c r="E3" s="263" t="s">
        <v>359</v>
      </c>
      <c r="F3" s="264"/>
      <c r="H3" s="261" t="s">
        <v>7</v>
      </c>
      <c r="I3" s="262"/>
    </row>
    <row r="4" spans="5:6" ht="12.75">
      <c r="E4" s="266" t="s">
        <v>4</v>
      </c>
      <c r="F4" s="267"/>
    </row>
    <row r="5" ht="11.25">
      <c r="H5" s="291"/>
    </row>
    <row r="6" spans="4:8" ht="16.5">
      <c r="D6" s="268" t="s">
        <v>569</v>
      </c>
      <c r="E6" s="269"/>
      <c r="F6" s="286"/>
      <c r="G6" s="286"/>
      <c r="H6" s="292"/>
    </row>
    <row r="7" spans="4:8" ht="16.5">
      <c r="D7" s="268" t="s">
        <v>570</v>
      </c>
      <c r="E7" s="269"/>
      <c r="F7" s="286"/>
      <c r="G7" s="286"/>
      <c r="H7" s="292"/>
    </row>
    <row r="9" spans="1:9" s="276" customFormat="1" ht="11.25">
      <c r="A9" s="273" t="s">
        <v>10</v>
      </c>
      <c r="B9" s="273" t="s">
        <v>10</v>
      </c>
      <c r="C9" s="273" t="s">
        <v>11</v>
      </c>
      <c r="D9" s="274" t="s">
        <v>12</v>
      </c>
      <c r="E9" s="275" t="s">
        <v>13</v>
      </c>
      <c r="F9" s="274" t="s">
        <v>14</v>
      </c>
      <c r="G9" s="275" t="s">
        <v>16</v>
      </c>
      <c r="H9" s="274" t="s">
        <v>17</v>
      </c>
      <c r="I9" s="302"/>
    </row>
    <row r="10" spans="1:9" s="276" customFormat="1" ht="11.25">
      <c r="A10" s="273" t="s">
        <v>18</v>
      </c>
      <c r="B10" s="273" t="s">
        <v>18</v>
      </c>
      <c r="C10" s="273" t="s">
        <v>19</v>
      </c>
      <c r="D10" s="274" t="s">
        <v>20</v>
      </c>
      <c r="E10" s="275" t="s">
        <v>21</v>
      </c>
      <c r="F10" s="274" t="s">
        <v>22</v>
      </c>
      <c r="G10" s="274" t="s">
        <v>24</v>
      </c>
      <c r="H10" s="274" t="s">
        <v>25</v>
      </c>
      <c r="I10" s="302"/>
    </row>
    <row r="11" spans="1:9" s="281" customFormat="1" ht="15.75">
      <c r="A11" s="277"/>
      <c r="B11" s="277" t="s">
        <v>26</v>
      </c>
      <c r="C11" s="277" t="s">
        <v>571</v>
      </c>
      <c r="D11" s="299" t="s">
        <v>572</v>
      </c>
      <c r="E11" s="300" t="s">
        <v>573</v>
      </c>
      <c r="F11" s="277" t="s">
        <v>40</v>
      </c>
      <c r="G11" s="279" t="s">
        <v>574</v>
      </c>
      <c r="H11" s="280">
        <v>7</v>
      </c>
      <c r="I11" s="303"/>
    </row>
    <row r="12" spans="1:9" s="281" customFormat="1" ht="15.75">
      <c r="A12" s="277"/>
      <c r="B12" s="277" t="s">
        <v>32</v>
      </c>
      <c r="C12" s="277">
        <v>180</v>
      </c>
      <c r="D12" s="299" t="s">
        <v>575</v>
      </c>
      <c r="E12" s="301">
        <v>36653</v>
      </c>
      <c r="F12" s="277" t="s">
        <v>34</v>
      </c>
      <c r="G12" s="279" t="s">
        <v>576</v>
      </c>
      <c r="H12" s="280">
        <v>5</v>
      </c>
      <c r="I12" s="303"/>
    </row>
    <row r="13" spans="1:9" s="281" customFormat="1" ht="15.75">
      <c r="A13" s="277"/>
      <c r="B13" s="277" t="s">
        <v>36</v>
      </c>
      <c r="C13" s="277">
        <v>115</v>
      </c>
      <c r="D13" s="299" t="s">
        <v>220</v>
      </c>
      <c r="E13" s="301">
        <v>36201</v>
      </c>
      <c r="F13" s="277" t="s">
        <v>28</v>
      </c>
      <c r="G13" s="279" t="s">
        <v>577</v>
      </c>
      <c r="H13" s="280">
        <v>4</v>
      </c>
      <c r="I13" s="303"/>
    </row>
    <row r="14" spans="1:9" s="281" customFormat="1" ht="15.75">
      <c r="A14" s="277"/>
      <c r="B14" s="277" t="s">
        <v>41</v>
      </c>
      <c r="C14" s="277">
        <v>181</v>
      </c>
      <c r="D14" s="299" t="s">
        <v>578</v>
      </c>
      <c r="E14" s="301">
        <v>36178</v>
      </c>
      <c r="F14" s="277" t="s">
        <v>34</v>
      </c>
      <c r="G14" s="279" t="s">
        <v>577</v>
      </c>
      <c r="H14" s="280">
        <v>3</v>
      </c>
      <c r="I14" s="303"/>
    </row>
    <row r="15" spans="1:9" s="281" customFormat="1" ht="15.75">
      <c r="A15" s="277"/>
      <c r="B15" s="277" t="s">
        <v>35</v>
      </c>
      <c r="C15" s="277">
        <v>132</v>
      </c>
      <c r="D15" s="299" t="s">
        <v>579</v>
      </c>
      <c r="E15" s="301">
        <v>36605</v>
      </c>
      <c r="F15" s="277" t="s">
        <v>28</v>
      </c>
      <c r="G15" s="279" t="s">
        <v>580</v>
      </c>
      <c r="H15" s="280">
        <v>2</v>
      </c>
      <c r="I15" s="303"/>
    </row>
    <row r="16" spans="1:9" s="281" customFormat="1" ht="15.75">
      <c r="A16" s="277"/>
      <c r="B16" s="277" t="s">
        <v>30</v>
      </c>
      <c r="C16" s="277" t="s">
        <v>581</v>
      </c>
      <c r="D16" s="299" t="s">
        <v>582</v>
      </c>
      <c r="E16" s="300" t="s">
        <v>583</v>
      </c>
      <c r="F16" s="277" t="s">
        <v>40</v>
      </c>
      <c r="G16" s="279" t="s">
        <v>584</v>
      </c>
      <c r="H16" s="280">
        <v>1</v>
      </c>
      <c r="I16" s="303"/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B1">
      <selection activeCell="D27" sqref="D27"/>
    </sheetView>
  </sheetViews>
  <sheetFormatPr defaultColWidth="9.140625" defaultRowHeight="12.75"/>
  <cols>
    <col min="1" max="1" width="4.140625" style="265" hidden="1" customWidth="1"/>
    <col min="2" max="3" width="6.7109375" style="265" customWidth="1"/>
    <col min="4" max="4" width="24.7109375" style="265" customWidth="1"/>
    <col min="5" max="5" width="13.7109375" style="265" customWidth="1"/>
    <col min="6" max="6" width="10.57421875" style="270" customWidth="1"/>
    <col min="7" max="7" width="10.7109375" style="265" customWidth="1"/>
    <col min="8" max="8" width="10.421875" style="265" customWidth="1"/>
    <col min="9" max="9" width="4.8515625" style="272" customWidth="1"/>
    <col min="10" max="16384" width="9.140625" style="265" customWidth="1"/>
  </cols>
  <sheetData>
    <row r="1" spans="2:9" s="259" customFormat="1" ht="12.75">
      <c r="B1" s="258" t="s">
        <v>0</v>
      </c>
      <c r="C1" s="258"/>
      <c r="F1" s="260"/>
      <c r="H1" s="261" t="s">
        <v>2</v>
      </c>
      <c r="I1" s="262"/>
    </row>
    <row r="2" spans="2:9" s="259" customFormat="1" ht="12.75">
      <c r="B2" s="258" t="s">
        <v>3</v>
      </c>
      <c r="C2" s="258"/>
      <c r="D2" s="262"/>
      <c r="F2" s="260"/>
      <c r="H2" s="261" t="s">
        <v>5</v>
      </c>
      <c r="I2" s="262"/>
    </row>
    <row r="3" spans="2:9" s="259" customFormat="1" ht="12.75">
      <c r="B3" s="258" t="s">
        <v>6</v>
      </c>
      <c r="C3" s="258"/>
      <c r="E3" s="263" t="s">
        <v>359</v>
      </c>
      <c r="F3" s="264"/>
      <c r="H3" s="261" t="s">
        <v>7</v>
      </c>
      <c r="I3" s="262"/>
    </row>
    <row r="4" spans="5:6" ht="12.75">
      <c r="E4" s="266" t="s">
        <v>4</v>
      </c>
      <c r="F4" s="267"/>
    </row>
    <row r="5" ht="11.25">
      <c r="H5" s="291"/>
    </row>
    <row r="6" spans="4:8" ht="16.5">
      <c r="D6" s="268" t="s">
        <v>614</v>
      </c>
      <c r="E6" s="269"/>
      <c r="F6" s="286"/>
      <c r="G6" s="272"/>
      <c r="H6" s="292"/>
    </row>
    <row r="7" spans="4:8" ht="16.5">
      <c r="D7" s="268" t="s">
        <v>615</v>
      </c>
      <c r="E7" s="269"/>
      <c r="F7" s="286"/>
      <c r="G7" s="272"/>
      <c r="H7" s="292"/>
    </row>
    <row r="8" ht="11.25">
      <c r="H8" s="292"/>
    </row>
    <row r="9" spans="1:9" s="276" customFormat="1" ht="11.25">
      <c r="A9" s="273" t="s">
        <v>10</v>
      </c>
      <c r="B9" s="273" t="s">
        <v>10</v>
      </c>
      <c r="C9" s="273" t="s">
        <v>11</v>
      </c>
      <c r="D9" s="274" t="s">
        <v>12</v>
      </c>
      <c r="E9" s="275" t="s">
        <v>13</v>
      </c>
      <c r="F9" s="274" t="s">
        <v>14</v>
      </c>
      <c r="G9" s="275" t="s">
        <v>16</v>
      </c>
      <c r="H9" s="274" t="s">
        <v>17</v>
      </c>
      <c r="I9" s="302"/>
    </row>
    <row r="10" spans="1:9" s="276" customFormat="1" ht="11.25">
      <c r="A10" s="273" t="s">
        <v>18</v>
      </c>
      <c r="B10" s="273" t="s">
        <v>18</v>
      </c>
      <c r="C10" s="273" t="s">
        <v>19</v>
      </c>
      <c r="D10" s="274" t="s">
        <v>20</v>
      </c>
      <c r="E10" s="275" t="s">
        <v>21</v>
      </c>
      <c r="F10" s="274" t="s">
        <v>22</v>
      </c>
      <c r="G10" s="274" t="s">
        <v>24</v>
      </c>
      <c r="H10" s="274" t="s">
        <v>25</v>
      </c>
      <c r="I10" s="302"/>
    </row>
    <row r="11" spans="1:9" s="281" customFormat="1" ht="15.75">
      <c r="A11" s="277"/>
      <c r="B11" s="277" t="s">
        <v>26</v>
      </c>
      <c r="C11" s="277">
        <v>168</v>
      </c>
      <c r="D11" s="304" t="s">
        <v>239</v>
      </c>
      <c r="E11" s="305">
        <v>36683</v>
      </c>
      <c r="F11" s="277" t="s">
        <v>34</v>
      </c>
      <c r="G11" s="279" t="s">
        <v>616</v>
      </c>
      <c r="H11" s="280">
        <v>7</v>
      </c>
      <c r="I11" s="303"/>
    </row>
    <row r="12" spans="1:9" s="281" customFormat="1" ht="15.75">
      <c r="A12" s="277"/>
      <c r="B12" s="277" t="s">
        <v>32</v>
      </c>
      <c r="C12" s="277">
        <v>110</v>
      </c>
      <c r="D12" s="304" t="s">
        <v>234</v>
      </c>
      <c r="E12" s="305">
        <v>36789</v>
      </c>
      <c r="F12" s="277" t="s">
        <v>28</v>
      </c>
      <c r="G12" s="279" t="s">
        <v>617</v>
      </c>
      <c r="H12" s="280">
        <v>5</v>
      </c>
      <c r="I12" s="303"/>
    </row>
    <row r="13" spans="1:9" s="281" customFormat="1" ht="15.75">
      <c r="A13" s="277"/>
      <c r="B13" s="277" t="s">
        <v>36</v>
      </c>
      <c r="C13" s="277">
        <v>150</v>
      </c>
      <c r="D13" s="304" t="s">
        <v>618</v>
      </c>
      <c r="E13" s="305">
        <v>36163</v>
      </c>
      <c r="F13" s="277" t="s">
        <v>34</v>
      </c>
      <c r="G13" s="279" t="s">
        <v>619</v>
      </c>
      <c r="H13" s="280">
        <v>4</v>
      </c>
      <c r="I13" s="303"/>
    </row>
    <row r="14" spans="1:9" s="281" customFormat="1" ht="15.75">
      <c r="A14" s="277"/>
      <c r="B14" s="277" t="s">
        <v>41</v>
      </c>
      <c r="C14" s="277">
        <v>92</v>
      </c>
      <c r="D14" s="304" t="s">
        <v>620</v>
      </c>
      <c r="E14" s="305">
        <v>36198</v>
      </c>
      <c r="F14" s="277" t="s">
        <v>28</v>
      </c>
      <c r="G14" s="279" t="s">
        <v>621</v>
      </c>
      <c r="H14" s="280">
        <v>3</v>
      </c>
      <c r="I14" s="303"/>
    </row>
    <row r="15" spans="1:9" s="281" customFormat="1" ht="15.75">
      <c r="A15" s="277"/>
      <c r="B15" s="277" t="s">
        <v>35</v>
      </c>
      <c r="C15" s="277" t="s">
        <v>622</v>
      </c>
      <c r="D15" s="304" t="s">
        <v>623</v>
      </c>
      <c r="E15" s="306" t="s">
        <v>624</v>
      </c>
      <c r="F15" s="277" t="s">
        <v>40</v>
      </c>
      <c r="G15" s="279" t="s">
        <v>625</v>
      </c>
      <c r="H15" s="280">
        <v>2</v>
      </c>
      <c r="I15" s="303"/>
    </row>
    <row r="16" spans="1:9" s="281" customFormat="1" ht="15.75">
      <c r="A16" s="277"/>
      <c r="B16" s="277" t="s">
        <v>30</v>
      </c>
      <c r="C16" s="277" t="s">
        <v>626</v>
      </c>
      <c r="D16" s="304" t="s">
        <v>627</v>
      </c>
      <c r="E16" s="306" t="s">
        <v>628</v>
      </c>
      <c r="F16" s="277" t="s">
        <v>40</v>
      </c>
      <c r="G16" s="279" t="s">
        <v>629</v>
      </c>
      <c r="H16" s="280">
        <v>1</v>
      </c>
      <c r="I16" s="303"/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2" width="6.7109375" style="265" customWidth="1"/>
    <col min="3" max="3" width="27.7109375" style="265" customWidth="1"/>
    <col min="4" max="4" width="13.7109375" style="265" customWidth="1"/>
    <col min="5" max="5" width="8.8515625" style="270" customWidth="1"/>
    <col min="6" max="6" width="11.7109375" style="265" customWidth="1"/>
    <col min="7" max="7" width="10.57421875" style="265" customWidth="1"/>
    <col min="8" max="8" width="6.57421875" style="265" customWidth="1"/>
    <col min="9" max="16384" width="9.140625" style="265" customWidth="1"/>
  </cols>
  <sheetData>
    <row r="1" spans="1:7" s="259" customFormat="1" ht="12.75">
      <c r="A1" s="258" t="s">
        <v>0</v>
      </c>
      <c r="B1" s="258"/>
      <c r="E1" s="260"/>
      <c r="G1" s="261" t="s">
        <v>2</v>
      </c>
    </row>
    <row r="2" spans="1:7" s="259" customFormat="1" ht="12.75">
      <c r="A2" s="258" t="s">
        <v>3</v>
      </c>
      <c r="B2" s="258"/>
      <c r="C2" s="262"/>
      <c r="E2" s="260"/>
      <c r="G2" s="261" t="s">
        <v>5</v>
      </c>
    </row>
    <row r="3" spans="1:7" s="259" customFormat="1" ht="12.75">
      <c r="A3" s="258" t="s">
        <v>6</v>
      </c>
      <c r="B3" s="258"/>
      <c r="D3" s="263" t="s">
        <v>359</v>
      </c>
      <c r="E3" s="264"/>
      <c r="G3" s="261" t="s">
        <v>7</v>
      </c>
    </row>
    <row r="4" spans="4:5" ht="12.75">
      <c r="D4" s="266" t="s">
        <v>4</v>
      </c>
      <c r="E4" s="267"/>
    </row>
    <row r="5" ht="11.25">
      <c r="G5" s="291"/>
    </row>
    <row r="6" spans="3:7" ht="16.5">
      <c r="C6" s="268" t="s">
        <v>585</v>
      </c>
      <c r="E6" s="269"/>
      <c r="F6" s="286"/>
      <c r="G6" s="292"/>
    </row>
    <row r="7" spans="3:7" ht="16.5">
      <c r="C7" s="268" t="s">
        <v>586</v>
      </c>
      <c r="E7" s="269"/>
      <c r="F7" s="286"/>
      <c r="G7" s="292"/>
    </row>
    <row r="9" spans="1:7" s="276" customFormat="1" ht="11.25">
      <c r="A9" s="273" t="s">
        <v>10</v>
      </c>
      <c r="B9" s="273" t="s">
        <v>11</v>
      </c>
      <c r="C9" s="274" t="s">
        <v>12</v>
      </c>
      <c r="D9" s="275" t="s">
        <v>13</v>
      </c>
      <c r="E9" s="274" t="s">
        <v>14</v>
      </c>
      <c r="F9" s="275" t="s">
        <v>16</v>
      </c>
      <c r="G9" s="274" t="s">
        <v>17</v>
      </c>
    </row>
    <row r="10" spans="1:7" s="276" customFormat="1" ht="11.25">
      <c r="A10" s="273" t="s">
        <v>18</v>
      </c>
      <c r="B10" s="273" t="s">
        <v>19</v>
      </c>
      <c r="C10" s="274" t="s">
        <v>20</v>
      </c>
      <c r="D10" s="275" t="s">
        <v>21</v>
      </c>
      <c r="E10" s="274" t="s">
        <v>22</v>
      </c>
      <c r="F10" s="274" t="s">
        <v>24</v>
      </c>
      <c r="G10" s="274" t="s">
        <v>25</v>
      </c>
    </row>
    <row r="11" spans="1:7" s="281" customFormat="1" ht="15.75">
      <c r="A11" s="277" t="s">
        <v>26</v>
      </c>
      <c r="B11" s="277" t="s">
        <v>247</v>
      </c>
      <c r="C11" s="278" t="s">
        <v>248</v>
      </c>
      <c r="D11" s="277" t="s">
        <v>587</v>
      </c>
      <c r="E11" s="277" t="s">
        <v>40</v>
      </c>
      <c r="F11" s="279" t="s">
        <v>588</v>
      </c>
      <c r="G11" s="280">
        <v>7</v>
      </c>
    </row>
    <row r="12" spans="1:7" s="281" customFormat="1" ht="15.75">
      <c r="A12" s="277" t="s">
        <v>32</v>
      </c>
      <c r="B12" s="277">
        <v>200</v>
      </c>
      <c r="C12" s="278" t="s">
        <v>589</v>
      </c>
      <c r="D12" s="284">
        <v>36314</v>
      </c>
      <c r="E12" s="277" t="s">
        <v>34</v>
      </c>
      <c r="F12" s="279" t="s">
        <v>590</v>
      </c>
      <c r="G12" s="280">
        <v>5</v>
      </c>
    </row>
    <row r="13" spans="1:7" s="281" customFormat="1" ht="15.75">
      <c r="A13" s="277" t="s">
        <v>36</v>
      </c>
      <c r="B13" s="277" t="s">
        <v>591</v>
      </c>
      <c r="C13" s="278" t="s">
        <v>592</v>
      </c>
      <c r="D13" s="277" t="s">
        <v>593</v>
      </c>
      <c r="E13" s="277" t="s">
        <v>40</v>
      </c>
      <c r="F13" s="279" t="s">
        <v>594</v>
      </c>
      <c r="G13" s="280">
        <v>4</v>
      </c>
    </row>
    <row r="14" spans="1:7" s="281" customFormat="1" ht="15.75">
      <c r="A14" s="277" t="s">
        <v>41</v>
      </c>
      <c r="B14" s="277">
        <v>119</v>
      </c>
      <c r="C14" s="278" t="s">
        <v>595</v>
      </c>
      <c r="D14" s="284">
        <v>36195</v>
      </c>
      <c r="E14" s="277" t="s">
        <v>28</v>
      </c>
      <c r="F14" s="279" t="s">
        <v>596</v>
      </c>
      <c r="G14" s="280">
        <v>3</v>
      </c>
    </row>
    <row r="15" spans="1:7" s="281" customFormat="1" ht="15.75">
      <c r="A15" s="277" t="s">
        <v>35</v>
      </c>
      <c r="B15" s="277">
        <v>187</v>
      </c>
      <c r="C15" s="278" t="s">
        <v>597</v>
      </c>
      <c r="D15" s="284">
        <v>36685</v>
      </c>
      <c r="E15" s="277" t="s">
        <v>34</v>
      </c>
      <c r="F15" s="279" t="s">
        <v>598</v>
      </c>
      <c r="G15" s="280">
        <v>2</v>
      </c>
    </row>
    <row r="16" spans="1:7" s="281" customFormat="1" ht="15.75">
      <c r="A16" s="277" t="s">
        <v>30</v>
      </c>
      <c r="B16" s="277">
        <v>134</v>
      </c>
      <c r="C16" s="278" t="s">
        <v>599</v>
      </c>
      <c r="D16" s="284">
        <v>36750</v>
      </c>
      <c r="E16" s="277" t="s">
        <v>28</v>
      </c>
      <c r="F16" s="279" t="s">
        <v>600</v>
      </c>
      <c r="G16" s="280">
        <v>1</v>
      </c>
    </row>
  </sheetData>
  <sheetProtection/>
  <printOptions horizontalCentered="1"/>
  <pageMargins left="0.7480314960629921" right="0.7480314960629921" top="0.984251968503937" bottom="0.6692913385826772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2" width="6.8515625" style="265" customWidth="1"/>
    <col min="3" max="3" width="26.00390625" style="265" customWidth="1"/>
    <col min="4" max="4" width="13.7109375" style="265" customWidth="1"/>
    <col min="5" max="5" width="9.28125" style="270" customWidth="1"/>
    <col min="6" max="7" width="10.7109375" style="265" customWidth="1"/>
    <col min="8" max="8" width="6.57421875" style="265" customWidth="1"/>
    <col min="9" max="16384" width="9.140625" style="265" customWidth="1"/>
  </cols>
  <sheetData>
    <row r="1" spans="1:7" s="259" customFormat="1" ht="12.75">
      <c r="A1" s="258" t="s">
        <v>0</v>
      </c>
      <c r="B1" s="258"/>
      <c r="E1" s="260"/>
      <c r="G1" s="261" t="s">
        <v>2</v>
      </c>
    </row>
    <row r="2" spans="1:7" s="259" customFormat="1" ht="12.75">
      <c r="A2" s="258" t="s">
        <v>3</v>
      </c>
      <c r="B2" s="258"/>
      <c r="C2" s="262"/>
      <c r="E2" s="260"/>
      <c r="G2" s="261" t="s">
        <v>5</v>
      </c>
    </row>
    <row r="3" spans="1:7" s="259" customFormat="1" ht="12.75">
      <c r="A3" s="258" t="s">
        <v>6</v>
      </c>
      <c r="B3" s="258"/>
      <c r="D3" s="263" t="s">
        <v>359</v>
      </c>
      <c r="E3" s="264"/>
      <c r="G3" s="261" t="s">
        <v>7</v>
      </c>
    </row>
    <row r="4" spans="4:5" ht="12.75">
      <c r="D4" s="266" t="s">
        <v>4</v>
      </c>
      <c r="E4" s="267"/>
    </row>
    <row r="5" ht="11.25">
      <c r="G5" s="291"/>
    </row>
    <row r="6" spans="3:7" ht="16.5">
      <c r="C6" s="268" t="s">
        <v>601</v>
      </c>
      <c r="E6" s="269"/>
      <c r="F6" s="272"/>
      <c r="G6" s="292"/>
    </row>
    <row r="7" spans="3:7" ht="16.5">
      <c r="C7" s="268" t="s">
        <v>602</v>
      </c>
      <c r="E7" s="269"/>
      <c r="F7" s="286"/>
      <c r="G7" s="292"/>
    </row>
    <row r="8" ht="11.25">
      <c r="G8" s="292"/>
    </row>
    <row r="9" spans="1:7" s="276" customFormat="1" ht="11.25">
      <c r="A9" s="273" t="s">
        <v>10</v>
      </c>
      <c r="B9" s="273" t="s">
        <v>11</v>
      </c>
      <c r="C9" s="274" t="s">
        <v>12</v>
      </c>
      <c r="D9" s="275" t="s">
        <v>13</v>
      </c>
      <c r="E9" s="274" t="s">
        <v>14</v>
      </c>
      <c r="F9" s="275" t="s">
        <v>16</v>
      </c>
      <c r="G9" s="274" t="s">
        <v>17</v>
      </c>
    </row>
    <row r="10" spans="1:7" s="276" customFormat="1" ht="11.25">
      <c r="A10" s="273" t="s">
        <v>18</v>
      </c>
      <c r="B10" s="273" t="s">
        <v>19</v>
      </c>
      <c r="C10" s="274" t="s">
        <v>20</v>
      </c>
      <c r="D10" s="275" t="s">
        <v>21</v>
      </c>
      <c r="E10" s="274" t="s">
        <v>22</v>
      </c>
      <c r="F10" s="274" t="s">
        <v>24</v>
      </c>
      <c r="G10" s="274" t="s">
        <v>25</v>
      </c>
    </row>
    <row r="11" spans="1:7" s="281" customFormat="1" ht="15.75">
      <c r="A11" s="277" t="s">
        <v>26</v>
      </c>
      <c r="B11" s="277" t="s">
        <v>270</v>
      </c>
      <c r="C11" s="278" t="s">
        <v>271</v>
      </c>
      <c r="D11" s="277" t="s">
        <v>272</v>
      </c>
      <c r="E11" s="277" t="s">
        <v>40</v>
      </c>
      <c r="F11" s="279" t="s">
        <v>603</v>
      </c>
      <c r="G11" s="280">
        <v>7</v>
      </c>
    </row>
    <row r="12" spans="1:7" s="281" customFormat="1" ht="15.75">
      <c r="A12" s="277" t="s">
        <v>32</v>
      </c>
      <c r="B12" s="277">
        <v>106</v>
      </c>
      <c r="C12" s="278" t="s">
        <v>561</v>
      </c>
      <c r="D12" s="277" t="s">
        <v>562</v>
      </c>
      <c r="E12" s="277" t="s">
        <v>28</v>
      </c>
      <c r="F12" s="279" t="s">
        <v>604</v>
      </c>
      <c r="G12" s="280">
        <v>5</v>
      </c>
    </row>
    <row r="13" spans="1:7" s="281" customFormat="1" ht="15.75">
      <c r="A13" s="277" t="s">
        <v>36</v>
      </c>
      <c r="B13" s="277" t="s">
        <v>605</v>
      </c>
      <c r="C13" s="278" t="s">
        <v>606</v>
      </c>
      <c r="D13" s="277" t="s">
        <v>607</v>
      </c>
      <c r="E13" s="277" t="s">
        <v>40</v>
      </c>
      <c r="F13" s="279" t="s">
        <v>608</v>
      </c>
      <c r="G13" s="280">
        <v>4</v>
      </c>
    </row>
    <row r="14" spans="1:7" s="281" customFormat="1" ht="15.75">
      <c r="A14" s="277" t="s">
        <v>41</v>
      </c>
      <c r="B14" s="277">
        <v>88</v>
      </c>
      <c r="C14" s="278" t="s">
        <v>609</v>
      </c>
      <c r="D14" s="277" t="s">
        <v>610</v>
      </c>
      <c r="E14" s="277" t="s">
        <v>28</v>
      </c>
      <c r="F14" s="279" t="s">
        <v>611</v>
      </c>
      <c r="G14" s="280">
        <v>3</v>
      </c>
    </row>
    <row r="15" spans="1:7" s="281" customFormat="1" ht="15.75">
      <c r="A15" s="277" t="s">
        <v>35</v>
      </c>
      <c r="B15" s="277">
        <v>159</v>
      </c>
      <c r="C15" s="278" t="s">
        <v>274</v>
      </c>
      <c r="D15" s="284">
        <v>36754</v>
      </c>
      <c r="E15" s="277" t="s">
        <v>34</v>
      </c>
      <c r="F15" s="279" t="s">
        <v>612</v>
      </c>
      <c r="G15" s="280">
        <v>2</v>
      </c>
    </row>
    <row r="16" spans="1:7" s="281" customFormat="1" ht="15.75">
      <c r="A16" s="277" t="s">
        <v>30</v>
      </c>
      <c r="B16" s="277">
        <v>157</v>
      </c>
      <c r="C16" s="278" t="s">
        <v>416</v>
      </c>
      <c r="D16" s="284">
        <v>36439</v>
      </c>
      <c r="E16" s="277" t="s">
        <v>34</v>
      </c>
      <c r="F16" s="279" t="s">
        <v>613</v>
      </c>
      <c r="G16" s="280">
        <v>1</v>
      </c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B1">
      <selection activeCell="D25" sqref="D25"/>
    </sheetView>
  </sheetViews>
  <sheetFormatPr defaultColWidth="9.140625" defaultRowHeight="12.75"/>
  <cols>
    <col min="1" max="1" width="5.140625" style="148" hidden="1" customWidth="1"/>
    <col min="2" max="2" width="6.00390625" style="148" customWidth="1"/>
    <col min="3" max="3" width="9.28125" style="149" customWidth="1"/>
    <col min="4" max="4" width="7.8515625" style="149" customWidth="1"/>
    <col min="5" max="5" width="5.421875" style="149" customWidth="1"/>
    <col min="6" max="6" width="23.8515625" style="148" customWidth="1"/>
    <col min="7" max="7" width="13.7109375" style="148" customWidth="1"/>
    <col min="8" max="9" width="9.8515625" style="148" customWidth="1"/>
    <col min="10" max="16384" width="9.140625" style="148" customWidth="1"/>
  </cols>
  <sheetData>
    <row r="1" spans="2:9" s="147" customFormat="1" ht="12.75">
      <c r="B1" s="105" t="s">
        <v>0</v>
      </c>
      <c r="C1" s="105"/>
      <c r="D1" s="104"/>
      <c r="E1" s="104"/>
      <c r="F1" s="106"/>
      <c r="G1" s="104"/>
      <c r="I1" s="107" t="s">
        <v>2</v>
      </c>
    </row>
    <row r="2" spans="2:9" s="147" customFormat="1" ht="12.75">
      <c r="B2" s="105" t="s">
        <v>3</v>
      </c>
      <c r="C2" s="105"/>
      <c r="D2" s="108"/>
      <c r="E2" s="104"/>
      <c r="F2" s="106"/>
      <c r="G2" s="104"/>
      <c r="I2" s="107" t="s">
        <v>5</v>
      </c>
    </row>
    <row r="3" spans="2:9" s="147" customFormat="1" ht="12.75">
      <c r="B3" s="105" t="s">
        <v>6</v>
      </c>
      <c r="C3" s="105"/>
      <c r="D3" s="104"/>
      <c r="F3" s="109" t="s">
        <v>1</v>
      </c>
      <c r="G3" s="104"/>
      <c r="I3" s="107" t="s">
        <v>7</v>
      </c>
    </row>
    <row r="4" spans="2:8" ht="12.75">
      <c r="B4" s="111"/>
      <c r="C4" s="111"/>
      <c r="D4" s="111"/>
      <c r="F4" s="106" t="s">
        <v>4</v>
      </c>
      <c r="G4" s="111"/>
      <c r="H4" s="111"/>
    </row>
    <row r="5" ht="11.25">
      <c r="G5" s="150"/>
    </row>
    <row r="6" spans="3:9" ht="16.5">
      <c r="C6" s="151" t="s">
        <v>327</v>
      </c>
      <c r="I6" s="152"/>
    </row>
    <row r="7" spans="3:9" ht="16.5">
      <c r="C7" s="151" t="s">
        <v>328</v>
      </c>
      <c r="F7" s="153"/>
      <c r="G7" s="150"/>
      <c r="H7" s="150"/>
      <c r="I7" s="154"/>
    </row>
    <row r="8" ht="11.25">
      <c r="I8" s="154"/>
    </row>
    <row r="9" spans="1:9" s="159" customFormat="1" ht="11.25">
      <c r="A9" s="155" t="s">
        <v>10</v>
      </c>
      <c r="B9" s="118" t="s">
        <v>10</v>
      </c>
      <c r="C9" s="155" t="s">
        <v>329</v>
      </c>
      <c r="D9" s="155" t="s">
        <v>330</v>
      </c>
      <c r="E9" s="155" t="s">
        <v>11</v>
      </c>
      <c r="F9" s="156" t="s">
        <v>12</v>
      </c>
      <c r="G9" s="157" t="s">
        <v>13</v>
      </c>
      <c r="H9" s="157" t="s">
        <v>16</v>
      </c>
      <c r="I9" s="158" t="s">
        <v>17</v>
      </c>
    </row>
    <row r="10" spans="1:9" s="159" customFormat="1" ht="12" thickBot="1">
      <c r="A10" s="160" t="s">
        <v>18</v>
      </c>
      <c r="B10" s="118" t="s">
        <v>18</v>
      </c>
      <c r="C10" s="160" t="s">
        <v>331</v>
      </c>
      <c r="D10" s="160" t="s">
        <v>332</v>
      </c>
      <c r="E10" s="160" t="s">
        <v>19</v>
      </c>
      <c r="F10" s="161" t="s">
        <v>20</v>
      </c>
      <c r="G10" s="162" t="s">
        <v>21</v>
      </c>
      <c r="H10" s="162" t="s">
        <v>24</v>
      </c>
      <c r="I10" s="163" t="s">
        <v>25</v>
      </c>
    </row>
    <row r="11" spans="1:9" s="167" customFormat="1" ht="19.5" customHeight="1">
      <c r="A11" s="438">
        <v>3</v>
      </c>
      <c r="B11" s="438">
        <v>1</v>
      </c>
      <c r="C11" s="441" t="s">
        <v>40</v>
      </c>
      <c r="D11" s="164">
        <v>1</v>
      </c>
      <c r="E11" s="165" t="s">
        <v>186</v>
      </c>
      <c r="F11" s="166" t="s">
        <v>187</v>
      </c>
      <c r="G11" s="166" t="s">
        <v>188</v>
      </c>
      <c r="H11" s="444" t="s">
        <v>333</v>
      </c>
      <c r="I11" s="435" t="s">
        <v>31</v>
      </c>
    </row>
    <row r="12" spans="1:9" s="167" customFormat="1" ht="19.5" customHeight="1">
      <c r="A12" s="439"/>
      <c r="B12" s="439"/>
      <c r="C12" s="442"/>
      <c r="D12" s="165">
        <v>2</v>
      </c>
      <c r="E12" s="165" t="s">
        <v>334</v>
      </c>
      <c r="F12" s="165" t="s">
        <v>335</v>
      </c>
      <c r="G12" s="168" t="s">
        <v>336</v>
      </c>
      <c r="H12" s="445"/>
      <c r="I12" s="436"/>
    </row>
    <row r="13" spans="1:9" s="167" customFormat="1" ht="19.5" customHeight="1">
      <c r="A13" s="439"/>
      <c r="B13" s="439"/>
      <c r="C13" s="442"/>
      <c r="D13" s="165">
        <v>3</v>
      </c>
      <c r="E13" s="164" t="s">
        <v>337</v>
      </c>
      <c r="F13" s="164" t="s">
        <v>338</v>
      </c>
      <c r="G13" s="129" t="s">
        <v>202</v>
      </c>
      <c r="H13" s="445"/>
      <c r="I13" s="436"/>
    </row>
    <row r="14" spans="1:9" s="167" customFormat="1" ht="19.5" customHeight="1" thickBot="1">
      <c r="A14" s="440"/>
      <c r="B14" s="440"/>
      <c r="C14" s="443"/>
      <c r="D14" s="169">
        <v>4</v>
      </c>
      <c r="E14" s="169" t="s">
        <v>190</v>
      </c>
      <c r="F14" s="169" t="s">
        <v>191</v>
      </c>
      <c r="G14" s="170" t="s">
        <v>192</v>
      </c>
      <c r="H14" s="446"/>
      <c r="I14" s="437"/>
    </row>
    <row r="15" spans="1:9" s="167" customFormat="1" ht="19.5" customHeight="1">
      <c r="A15" s="438">
        <v>1</v>
      </c>
      <c r="B15" s="438">
        <v>2</v>
      </c>
      <c r="C15" s="441" t="s">
        <v>34</v>
      </c>
      <c r="D15" s="164">
        <v>2</v>
      </c>
      <c r="E15" s="165">
        <v>195</v>
      </c>
      <c r="F15" s="166" t="s">
        <v>94</v>
      </c>
      <c r="G15" s="171">
        <v>36675</v>
      </c>
      <c r="H15" s="444" t="s">
        <v>339</v>
      </c>
      <c r="I15" s="435" t="s">
        <v>35</v>
      </c>
    </row>
    <row r="16" spans="1:9" s="167" customFormat="1" ht="19.5" customHeight="1">
      <c r="A16" s="439"/>
      <c r="B16" s="439"/>
      <c r="C16" s="442"/>
      <c r="D16" s="165">
        <v>3</v>
      </c>
      <c r="E16" s="165">
        <v>174</v>
      </c>
      <c r="F16" s="165" t="s">
        <v>194</v>
      </c>
      <c r="G16" s="168">
        <v>36352</v>
      </c>
      <c r="H16" s="445"/>
      <c r="I16" s="436"/>
    </row>
    <row r="17" spans="1:9" s="167" customFormat="1" ht="19.5" customHeight="1">
      <c r="A17" s="439"/>
      <c r="B17" s="439"/>
      <c r="C17" s="442"/>
      <c r="D17" s="165">
        <v>1</v>
      </c>
      <c r="E17" s="164">
        <v>196</v>
      </c>
      <c r="F17" s="164" t="s">
        <v>301</v>
      </c>
      <c r="G17" s="129">
        <v>36165</v>
      </c>
      <c r="H17" s="445"/>
      <c r="I17" s="436"/>
    </row>
    <row r="18" spans="1:9" s="167" customFormat="1" ht="19.5" customHeight="1" thickBot="1">
      <c r="A18" s="440"/>
      <c r="B18" s="440"/>
      <c r="C18" s="443"/>
      <c r="D18" s="169">
        <v>4</v>
      </c>
      <c r="E18" s="169">
        <v>179</v>
      </c>
      <c r="F18" s="169" t="s">
        <v>307</v>
      </c>
      <c r="G18" s="170">
        <v>36221</v>
      </c>
      <c r="H18" s="446"/>
      <c r="I18" s="437"/>
    </row>
    <row r="19" spans="1:9" s="167" customFormat="1" ht="19.5" customHeight="1">
      <c r="A19" s="438">
        <v>2</v>
      </c>
      <c r="B19" s="438">
        <v>3</v>
      </c>
      <c r="C19" s="441" t="s">
        <v>28</v>
      </c>
      <c r="D19" s="164">
        <v>1</v>
      </c>
      <c r="E19" s="165">
        <v>138</v>
      </c>
      <c r="F19" s="166" t="s">
        <v>106</v>
      </c>
      <c r="G19" s="166" t="s">
        <v>340</v>
      </c>
      <c r="H19" s="444" t="s">
        <v>341</v>
      </c>
      <c r="I19" s="435" t="s">
        <v>36</v>
      </c>
    </row>
    <row r="20" spans="1:9" s="167" customFormat="1" ht="19.5" customHeight="1">
      <c r="A20" s="439"/>
      <c r="B20" s="439"/>
      <c r="C20" s="442"/>
      <c r="D20" s="165">
        <v>2</v>
      </c>
      <c r="E20" s="165">
        <v>130</v>
      </c>
      <c r="F20" s="165" t="s">
        <v>342</v>
      </c>
      <c r="G20" s="168" t="s">
        <v>343</v>
      </c>
      <c r="H20" s="445"/>
      <c r="I20" s="436"/>
    </row>
    <row r="21" spans="1:9" s="167" customFormat="1" ht="19.5" customHeight="1">
      <c r="A21" s="439"/>
      <c r="B21" s="439"/>
      <c r="C21" s="442"/>
      <c r="D21" s="165">
        <v>3</v>
      </c>
      <c r="E21" s="164">
        <v>114</v>
      </c>
      <c r="F21" s="164" t="s">
        <v>344</v>
      </c>
      <c r="G21" s="129" t="s">
        <v>345</v>
      </c>
      <c r="H21" s="445"/>
      <c r="I21" s="436"/>
    </row>
    <row r="22" spans="1:9" s="167" customFormat="1" ht="19.5" customHeight="1" thickBot="1">
      <c r="A22" s="440"/>
      <c r="B22" s="440"/>
      <c r="C22" s="443"/>
      <c r="D22" s="169">
        <v>4</v>
      </c>
      <c r="E22" s="169">
        <v>117</v>
      </c>
      <c r="F22" s="169" t="s">
        <v>184</v>
      </c>
      <c r="G22" s="170" t="s">
        <v>346</v>
      </c>
      <c r="H22" s="446"/>
      <c r="I22" s="437"/>
    </row>
    <row r="23" ht="11.25">
      <c r="C23" s="148"/>
    </row>
  </sheetData>
  <sheetProtection/>
  <mergeCells count="15">
    <mergeCell ref="A19:A22"/>
    <mergeCell ref="B19:B22"/>
    <mergeCell ref="C19:C22"/>
    <mergeCell ref="H19:H22"/>
    <mergeCell ref="I19:I22"/>
    <mergeCell ref="I11:I14"/>
    <mergeCell ref="A15:A18"/>
    <mergeCell ref="B15:B18"/>
    <mergeCell ref="C15:C18"/>
    <mergeCell ref="H15:H18"/>
    <mergeCell ref="A11:A14"/>
    <mergeCell ref="B11:B14"/>
    <mergeCell ref="C11:C14"/>
    <mergeCell ref="H11:H14"/>
    <mergeCell ref="I15:I1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B1">
      <selection activeCell="D27" sqref="D27"/>
    </sheetView>
  </sheetViews>
  <sheetFormatPr defaultColWidth="9.140625" defaultRowHeight="12.75"/>
  <cols>
    <col min="1" max="1" width="6.00390625" style="111" hidden="1" customWidth="1"/>
    <col min="2" max="2" width="6.28125" style="111" customWidth="1"/>
    <col min="3" max="3" width="6.8515625" style="111" customWidth="1"/>
    <col min="4" max="4" width="24.7109375" style="111" customWidth="1"/>
    <col min="5" max="5" width="13.7109375" style="111" customWidth="1"/>
    <col min="6" max="6" width="9.00390625" style="114" customWidth="1"/>
    <col min="7" max="7" width="11.28125" style="111" customWidth="1"/>
    <col min="8" max="8" width="8.7109375" style="111" customWidth="1"/>
    <col min="9" max="16384" width="9.140625" style="111" customWidth="1"/>
  </cols>
  <sheetData>
    <row r="1" spans="2:8" s="104" customFormat="1" ht="12.75">
      <c r="B1" s="105" t="s">
        <v>0</v>
      </c>
      <c r="C1" s="105"/>
      <c r="F1" s="106"/>
      <c r="H1" s="107" t="s">
        <v>2</v>
      </c>
    </row>
    <row r="2" spans="2:8" s="104" customFormat="1" ht="12.75">
      <c r="B2" s="105" t="s">
        <v>3</v>
      </c>
      <c r="C2" s="105"/>
      <c r="D2" s="108"/>
      <c r="F2" s="106"/>
      <c r="H2" s="107" t="s">
        <v>5</v>
      </c>
    </row>
    <row r="3" spans="2:8" s="104" customFormat="1" ht="12.75">
      <c r="B3" s="105" t="s">
        <v>6</v>
      </c>
      <c r="C3" s="105"/>
      <c r="E3" s="109" t="s">
        <v>1</v>
      </c>
      <c r="F3" s="110"/>
      <c r="H3" s="107" t="s">
        <v>7</v>
      </c>
    </row>
    <row r="4" spans="5:6" ht="12.75">
      <c r="E4" s="112" t="s">
        <v>4</v>
      </c>
      <c r="F4" s="113"/>
    </row>
    <row r="6" ht="16.5">
      <c r="D6" s="115" t="s">
        <v>279</v>
      </c>
    </row>
    <row r="7" spans="4:8" ht="16.5">
      <c r="D7" s="115" t="s">
        <v>280</v>
      </c>
      <c r="G7" s="116" t="s">
        <v>183</v>
      </c>
      <c r="H7" s="135">
        <v>0.9</v>
      </c>
    </row>
    <row r="8" spans="4:8" ht="16.5">
      <c r="D8" s="115"/>
      <c r="G8" s="116"/>
      <c r="H8" s="117"/>
    </row>
    <row r="9" spans="1:8" s="121" customFormat="1" ht="11.25">
      <c r="A9" s="118" t="s">
        <v>10</v>
      </c>
      <c r="B9" s="118" t="s">
        <v>10</v>
      </c>
      <c r="C9" s="118" t="s">
        <v>11</v>
      </c>
      <c r="D9" s="119" t="s">
        <v>12</v>
      </c>
      <c r="E9" s="120" t="s">
        <v>13</v>
      </c>
      <c r="F9" s="119" t="s">
        <v>14</v>
      </c>
      <c r="G9" s="120" t="s">
        <v>16</v>
      </c>
      <c r="H9" s="119" t="s">
        <v>17</v>
      </c>
    </row>
    <row r="10" spans="1:8" s="121" customFormat="1" ht="11.25">
      <c r="A10" s="118" t="s">
        <v>18</v>
      </c>
      <c r="B10" s="118" t="s">
        <v>18</v>
      </c>
      <c r="C10" s="118" t="s">
        <v>19</v>
      </c>
      <c r="D10" s="119" t="s">
        <v>20</v>
      </c>
      <c r="E10" s="120" t="s">
        <v>21</v>
      </c>
      <c r="F10" s="119" t="s">
        <v>22</v>
      </c>
      <c r="G10" s="119" t="s">
        <v>24</v>
      </c>
      <c r="H10" s="119" t="s">
        <v>25</v>
      </c>
    </row>
    <row r="11" spans="1:8" s="126" customFormat="1" ht="15.75">
      <c r="A11" s="122"/>
      <c r="B11" s="122" t="s">
        <v>26</v>
      </c>
      <c r="C11" s="122" t="s">
        <v>281</v>
      </c>
      <c r="D11" s="123" t="s">
        <v>282</v>
      </c>
      <c r="E11" s="122" t="s">
        <v>283</v>
      </c>
      <c r="F11" s="122" t="s">
        <v>40</v>
      </c>
      <c r="G11" s="124" t="s">
        <v>284</v>
      </c>
      <c r="H11" s="125">
        <v>7</v>
      </c>
    </row>
    <row r="12" spans="1:8" s="126" customFormat="1" ht="15.75">
      <c r="A12" s="122"/>
      <c r="B12" s="122" t="s">
        <v>32</v>
      </c>
      <c r="C12" s="122">
        <v>163</v>
      </c>
      <c r="D12" s="123" t="s">
        <v>285</v>
      </c>
      <c r="E12" s="127">
        <v>36864</v>
      </c>
      <c r="F12" s="122" t="s">
        <v>34</v>
      </c>
      <c r="G12" s="124" t="s">
        <v>286</v>
      </c>
      <c r="H12" s="125">
        <v>5</v>
      </c>
    </row>
    <row r="13" spans="1:8" s="126" customFormat="1" ht="15.75">
      <c r="A13" s="122"/>
      <c r="B13" s="122" t="s">
        <v>36</v>
      </c>
      <c r="C13" s="122">
        <v>111</v>
      </c>
      <c r="D13" s="123" t="s">
        <v>287</v>
      </c>
      <c r="E13" s="122" t="s">
        <v>288</v>
      </c>
      <c r="F13" s="122" t="s">
        <v>28</v>
      </c>
      <c r="G13" s="124" t="s">
        <v>289</v>
      </c>
      <c r="H13" s="125">
        <v>4</v>
      </c>
    </row>
    <row r="14" spans="1:8" s="126" customFormat="1" ht="15.75">
      <c r="A14" s="122"/>
      <c r="B14" s="122" t="s">
        <v>41</v>
      </c>
      <c r="C14" s="122">
        <v>170</v>
      </c>
      <c r="D14" s="123" t="s">
        <v>290</v>
      </c>
      <c r="E14" s="127">
        <v>36163</v>
      </c>
      <c r="F14" s="122" t="s">
        <v>34</v>
      </c>
      <c r="G14" s="124" t="s">
        <v>291</v>
      </c>
      <c r="H14" s="125">
        <v>3</v>
      </c>
    </row>
    <row r="15" spans="1:8" s="126" customFormat="1" ht="15.75">
      <c r="A15" s="122"/>
      <c r="B15" s="122" t="s">
        <v>35</v>
      </c>
      <c r="C15" s="122" t="s">
        <v>292</v>
      </c>
      <c r="D15" s="123" t="s">
        <v>293</v>
      </c>
      <c r="E15" s="122" t="s">
        <v>118</v>
      </c>
      <c r="F15" s="122" t="s">
        <v>40</v>
      </c>
      <c r="G15" s="124" t="s">
        <v>294</v>
      </c>
      <c r="H15" s="125">
        <v>2</v>
      </c>
    </row>
    <row r="16" spans="1:8" s="126" customFormat="1" ht="15.75">
      <c r="A16" s="122"/>
      <c r="B16" s="122" t="s">
        <v>30</v>
      </c>
      <c r="C16" s="122">
        <v>100</v>
      </c>
      <c r="D16" s="123" t="s">
        <v>295</v>
      </c>
      <c r="E16" s="122" t="s">
        <v>296</v>
      </c>
      <c r="F16" s="122" t="s">
        <v>28</v>
      </c>
      <c r="G16" s="124" t="s">
        <v>297</v>
      </c>
      <c r="H16" s="125">
        <v>1</v>
      </c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B1">
      <selection activeCell="B9" sqref="B9:B10"/>
    </sheetView>
  </sheetViews>
  <sheetFormatPr defaultColWidth="9.140625" defaultRowHeight="12.75"/>
  <cols>
    <col min="1" max="1" width="5.8515625" style="148" hidden="1" customWidth="1"/>
    <col min="2" max="2" width="5.140625" style="148" customWidth="1"/>
    <col min="3" max="3" width="8.140625" style="149" customWidth="1"/>
    <col min="4" max="4" width="6.8515625" style="149" customWidth="1"/>
    <col min="5" max="5" width="6.7109375" style="149" customWidth="1"/>
    <col min="6" max="6" width="24.7109375" style="148" customWidth="1"/>
    <col min="7" max="7" width="13.7109375" style="148" customWidth="1"/>
    <col min="8" max="16384" width="9.140625" style="148" customWidth="1"/>
  </cols>
  <sheetData>
    <row r="1" spans="2:9" s="147" customFormat="1" ht="12.75">
      <c r="B1" s="105" t="s">
        <v>0</v>
      </c>
      <c r="C1" s="105"/>
      <c r="D1" s="104"/>
      <c r="E1" s="104"/>
      <c r="F1" s="106"/>
      <c r="G1" s="104"/>
      <c r="I1" s="107" t="s">
        <v>2</v>
      </c>
    </row>
    <row r="2" spans="2:9" s="147" customFormat="1" ht="12.75">
      <c r="B2" s="105" t="s">
        <v>3</v>
      </c>
      <c r="C2" s="105"/>
      <c r="D2" s="108"/>
      <c r="E2" s="104"/>
      <c r="F2" s="106"/>
      <c r="G2" s="104"/>
      <c r="I2" s="107" t="s">
        <v>5</v>
      </c>
    </row>
    <row r="3" spans="2:9" s="147" customFormat="1" ht="12.75">
      <c r="B3" s="105" t="s">
        <v>6</v>
      </c>
      <c r="C3" s="105"/>
      <c r="D3" s="104"/>
      <c r="F3" s="109" t="s">
        <v>1</v>
      </c>
      <c r="G3" s="104"/>
      <c r="I3" s="107" t="s">
        <v>7</v>
      </c>
    </row>
    <row r="4" spans="2:8" ht="12.75">
      <c r="B4" s="111"/>
      <c r="C4" s="111"/>
      <c r="D4" s="111"/>
      <c r="F4" s="106" t="s">
        <v>4</v>
      </c>
      <c r="G4" s="111"/>
      <c r="H4" s="111"/>
    </row>
    <row r="5" ht="11.25">
      <c r="G5" s="150"/>
    </row>
    <row r="6" spans="3:9" ht="16.5">
      <c r="C6" s="151" t="s">
        <v>347</v>
      </c>
      <c r="I6" s="152"/>
    </row>
    <row r="7" spans="3:9" ht="16.5">
      <c r="C7" s="151" t="s">
        <v>328</v>
      </c>
      <c r="I7" s="154"/>
    </row>
    <row r="8" ht="11.25">
      <c r="I8" s="154"/>
    </row>
    <row r="9" spans="1:9" s="172" customFormat="1" ht="11.25">
      <c r="A9" s="155" t="s">
        <v>10</v>
      </c>
      <c r="B9" s="118" t="s">
        <v>10</v>
      </c>
      <c r="C9" s="155" t="s">
        <v>329</v>
      </c>
      <c r="D9" s="155" t="s">
        <v>330</v>
      </c>
      <c r="E9" s="155" t="s">
        <v>11</v>
      </c>
      <c r="F9" s="156" t="s">
        <v>12</v>
      </c>
      <c r="G9" s="157" t="s">
        <v>13</v>
      </c>
      <c r="H9" s="157" t="s">
        <v>16</v>
      </c>
      <c r="I9" s="158" t="s">
        <v>17</v>
      </c>
    </row>
    <row r="10" spans="1:9" s="172" customFormat="1" ht="12" thickBot="1">
      <c r="A10" s="160" t="s">
        <v>18</v>
      </c>
      <c r="B10" s="118" t="s">
        <v>18</v>
      </c>
      <c r="C10" s="160" t="s">
        <v>331</v>
      </c>
      <c r="D10" s="160" t="s">
        <v>332</v>
      </c>
      <c r="E10" s="160" t="s">
        <v>19</v>
      </c>
      <c r="F10" s="161" t="s">
        <v>20</v>
      </c>
      <c r="G10" s="162" t="s">
        <v>21</v>
      </c>
      <c r="H10" s="162" t="s">
        <v>24</v>
      </c>
      <c r="I10" s="163" t="s">
        <v>25</v>
      </c>
    </row>
    <row r="11" spans="1:9" s="167" customFormat="1" ht="19.5" customHeight="1">
      <c r="A11" s="438"/>
      <c r="B11" s="438">
        <v>1</v>
      </c>
      <c r="C11" s="441" t="s">
        <v>40</v>
      </c>
      <c r="D11" s="164">
        <v>1</v>
      </c>
      <c r="E11" s="164" t="s">
        <v>292</v>
      </c>
      <c r="F11" s="164" t="s">
        <v>293</v>
      </c>
      <c r="G11" s="129" t="s">
        <v>118</v>
      </c>
      <c r="H11" s="444" t="s">
        <v>348</v>
      </c>
      <c r="I11" s="435" t="s">
        <v>31</v>
      </c>
    </row>
    <row r="12" spans="1:9" s="167" customFormat="1" ht="19.5" customHeight="1">
      <c r="A12" s="439"/>
      <c r="B12" s="439"/>
      <c r="C12" s="442" t="s">
        <v>40</v>
      </c>
      <c r="D12" s="165">
        <v>2</v>
      </c>
      <c r="E12" s="165" t="s">
        <v>349</v>
      </c>
      <c r="F12" s="165" t="s">
        <v>350</v>
      </c>
      <c r="G12" s="168" t="s">
        <v>351</v>
      </c>
      <c r="H12" s="445"/>
      <c r="I12" s="436"/>
    </row>
    <row r="13" spans="1:9" s="167" customFormat="1" ht="19.5" customHeight="1">
      <c r="A13" s="439"/>
      <c r="B13" s="439"/>
      <c r="C13" s="442" t="s">
        <v>40</v>
      </c>
      <c r="D13" s="165">
        <v>3</v>
      </c>
      <c r="E13" s="165" t="s">
        <v>352</v>
      </c>
      <c r="F13" s="165" t="s">
        <v>353</v>
      </c>
      <c r="G13" s="168" t="s">
        <v>354</v>
      </c>
      <c r="H13" s="445"/>
      <c r="I13" s="436"/>
    </row>
    <row r="14" spans="1:9" s="167" customFormat="1" ht="19.5" customHeight="1" thickBot="1">
      <c r="A14" s="440"/>
      <c r="B14" s="440"/>
      <c r="C14" s="443" t="s">
        <v>40</v>
      </c>
      <c r="D14" s="169">
        <v>4</v>
      </c>
      <c r="E14" s="169" t="s">
        <v>281</v>
      </c>
      <c r="F14" s="169" t="s">
        <v>282</v>
      </c>
      <c r="G14" s="170" t="s">
        <v>283</v>
      </c>
      <c r="H14" s="446"/>
      <c r="I14" s="437"/>
    </row>
    <row r="15" spans="1:9" s="167" customFormat="1" ht="19.5" customHeight="1">
      <c r="A15" s="438"/>
      <c r="B15" s="438">
        <v>2</v>
      </c>
      <c r="C15" s="441" t="s">
        <v>28</v>
      </c>
      <c r="D15" s="164">
        <v>1</v>
      </c>
      <c r="E15" s="164">
        <v>87</v>
      </c>
      <c r="F15" s="164" t="s">
        <v>155</v>
      </c>
      <c r="G15" s="129">
        <v>36424</v>
      </c>
      <c r="H15" s="444" t="s">
        <v>355</v>
      </c>
      <c r="I15" s="435" t="s">
        <v>35</v>
      </c>
    </row>
    <row r="16" spans="1:9" s="167" customFormat="1" ht="19.5" customHeight="1">
      <c r="A16" s="439"/>
      <c r="B16" s="439"/>
      <c r="C16" s="442" t="s">
        <v>28</v>
      </c>
      <c r="D16" s="165">
        <v>2</v>
      </c>
      <c r="E16" s="165">
        <v>104</v>
      </c>
      <c r="F16" s="165" t="s">
        <v>356</v>
      </c>
      <c r="G16" s="168">
        <v>36635</v>
      </c>
      <c r="H16" s="445"/>
      <c r="I16" s="436"/>
    </row>
    <row r="17" spans="1:9" s="167" customFormat="1" ht="19.5" customHeight="1">
      <c r="A17" s="439"/>
      <c r="B17" s="439"/>
      <c r="C17" s="442" t="s">
        <v>28</v>
      </c>
      <c r="D17" s="165">
        <v>3</v>
      </c>
      <c r="E17" s="165">
        <v>100</v>
      </c>
      <c r="F17" s="165" t="s">
        <v>295</v>
      </c>
      <c r="G17" s="168">
        <v>36255</v>
      </c>
      <c r="H17" s="445"/>
      <c r="I17" s="436"/>
    </row>
    <row r="18" spans="1:9" s="167" customFormat="1" ht="19.5" customHeight="1" thickBot="1">
      <c r="A18" s="440"/>
      <c r="B18" s="440"/>
      <c r="C18" s="443" t="s">
        <v>28</v>
      </c>
      <c r="D18" s="169">
        <v>4</v>
      </c>
      <c r="E18" s="169">
        <v>111</v>
      </c>
      <c r="F18" s="169" t="s">
        <v>287</v>
      </c>
      <c r="G18" s="170">
        <v>36183</v>
      </c>
      <c r="H18" s="446"/>
      <c r="I18" s="437"/>
    </row>
    <row r="19" spans="1:9" s="167" customFormat="1" ht="19.5" customHeight="1">
      <c r="A19" s="438"/>
      <c r="B19" s="438"/>
      <c r="C19" s="441" t="s">
        <v>34</v>
      </c>
      <c r="D19" s="165">
        <v>1</v>
      </c>
      <c r="E19" s="165">
        <v>166</v>
      </c>
      <c r="F19" s="165" t="s">
        <v>357</v>
      </c>
      <c r="G19" s="168">
        <v>36473</v>
      </c>
      <c r="H19" s="444" t="s">
        <v>358</v>
      </c>
      <c r="I19" s="435"/>
    </row>
    <row r="20" spans="1:9" s="167" customFormat="1" ht="19.5" customHeight="1">
      <c r="A20" s="439"/>
      <c r="B20" s="439"/>
      <c r="C20" s="442" t="s">
        <v>34</v>
      </c>
      <c r="D20" s="164">
        <v>2</v>
      </c>
      <c r="E20" s="164">
        <v>170</v>
      </c>
      <c r="F20" s="164" t="s">
        <v>290</v>
      </c>
      <c r="G20" s="129">
        <v>36163</v>
      </c>
      <c r="H20" s="445"/>
      <c r="I20" s="436"/>
    </row>
    <row r="21" spans="1:9" s="167" customFormat="1" ht="19.5" customHeight="1">
      <c r="A21" s="439"/>
      <c r="B21" s="439"/>
      <c r="C21" s="442" t="s">
        <v>34</v>
      </c>
      <c r="D21" s="165">
        <v>3</v>
      </c>
      <c r="E21" s="165">
        <v>154</v>
      </c>
      <c r="F21" s="165" t="s">
        <v>318</v>
      </c>
      <c r="G21" s="168">
        <v>36348</v>
      </c>
      <c r="H21" s="445"/>
      <c r="I21" s="436"/>
    </row>
    <row r="22" spans="1:9" s="167" customFormat="1" ht="19.5" customHeight="1" thickBot="1">
      <c r="A22" s="440"/>
      <c r="B22" s="440"/>
      <c r="C22" s="443" t="s">
        <v>34</v>
      </c>
      <c r="D22" s="169">
        <v>4</v>
      </c>
      <c r="E22" s="169">
        <v>163</v>
      </c>
      <c r="F22" s="169" t="s">
        <v>285</v>
      </c>
      <c r="G22" s="170">
        <v>36864</v>
      </c>
      <c r="H22" s="446"/>
      <c r="I22" s="437"/>
    </row>
    <row r="23" spans="2:9" ht="12.75">
      <c r="B23" s="173"/>
      <c r="C23" s="173"/>
      <c r="D23" s="173"/>
      <c r="E23" s="173"/>
      <c r="F23" s="173"/>
      <c r="G23" s="173"/>
      <c r="H23" s="173"/>
      <c r="I23" s="173"/>
    </row>
    <row r="24" ht="11.25">
      <c r="C24" s="148"/>
    </row>
  </sheetData>
  <sheetProtection/>
  <mergeCells count="15">
    <mergeCell ref="A11:A14"/>
    <mergeCell ref="B11:B14"/>
    <mergeCell ref="H11:H14"/>
    <mergeCell ref="I11:I14"/>
    <mergeCell ref="C11:C14"/>
    <mergeCell ref="A15:A18"/>
    <mergeCell ref="B15:B18"/>
    <mergeCell ref="H15:H18"/>
    <mergeCell ref="I19:I22"/>
    <mergeCell ref="I15:I18"/>
    <mergeCell ref="A19:A22"/>
    <mergeCell ref="B19:B22"/>
    <mergeCell ref="C19:C22"/>
    <mergeCell ref="C15:C18"/>
    <mergeCell ref="H19:H2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B1">
      <selection activeCell="G25" sqref="G25"/>
    </sheetView>
  </sheetViews>
  <sheetFormatPr defaultColWidth="9.140625" defaultRowHeight="12.75"/>
  <cols>
    <col min="1" max="1" width="6.421875" style="404" hidden="1" customWidth="1"/>
    <col min="2" max="2" width="6.28125" style="404" customWidth="1"/>
    <col min="3" max="3" width="8.00390625" style="405" customWidth="1"/>
    <col min="4" max="4" width="9.00390625" style="405" customWidth="1"/>
    <col min="5" max="5" width="5.421875" style="405" customWidth="1"/>
    <col min="6" max="6" width="24.7109375" style="404" customWidth="1"/>
    <col min="7" max="7" width="13.7109375" style="404" customWidth="1"/>
    <col min="8" max="9" width="9.28125" style="404" customWidth="1"/>
    <col min="10" max="16384" width="9.140625" style="404" customWidth="1"/>
  </cols>
  <sheetData>
    <row r="1" spans="2:9" s="403" customFormat="1" ht="12.75">
      <c r="B1" s="258" t="s">
        <v>0</v>
      </c>
      <c r="C1" s="258"/>
      <c r="D1" s="259"/>
      <c r="E1" s="259"/>
      <c r="F1" s="260"/>
      <c r="G1" s="259"/>
      <c r="I1" s="261" t="s">
        <v>2</v>
      </c>
    </row>
    <row r="2" spans="2:9" s="403" customFormat="1" ht="12.75">
      <c r="B2" s="258" t="s">
        <v>3</v>
      </c>
      <c r="C2" s="258"/>
      <c r="D2" s="262"/>
      <c r="E2" s="259"/>
      <c r="F2" s="260"/>
      <c r="G2" s="259"/>
      <c r="I2" s="261" t="s">
        <v>5</v>
      </c>
    </row>
    <row r="3" spans="2:9" s="403" customFormat="1" ht="12.75">
      <c r="B3" s="258" t="s">
        <v>6</v>
      </c>
      <c r="C3" s="258"/>
      <c r="D3" s="259"/>
      <c r="F3" s="263" t="s">
        <v>359</v>
      </c>
      <c r="G3" s="259"/>
      <c r="I3" s="261" t="s">
        <v>7</v>
      </c>
    </row>
    <row r="4" spans="2:8" ht="9.75" customHeight="1">
      <c r="B4" s="265"/>
      <c r="C4" s="265"/>
      <c r="D4" s="265"/>
      <c r="F4" s="260" t="s">
        <v>4</v>
      </c>
      <c r="G4" s="265"/>
      <c r="H4" s="265"/>
    </row>
    <row r="5" ht="11.25" customHeight="1">
      <c r="G5" s="406"/>
    </row>
    <row r="6" spans="3:9" ht="16.5">
      <c r="C6" s="407" t="s">
        <v>327</v>
      </c>
      <c r="I6" s="408"/>
    </row>
    <row r="7" spans="3:9" ht="16.5">
      <c r="C7" s="407" t="s">
        <v>664</v>
      </c>
      <c r="F7" s="409"/>
      <c r="G7" s="406"/>
      <c r="H7" s="406"/>
      <c r="I7" s="410"/>
    </row>
    <row r="8" ht="11.25">
      <c r="I8" s="410"/>
    </row>
    <row r="9" spans="1:9" s="415" customFormat="1" ht="11.25">
      <c r="A9" s="411" t="s">
        <v>10</v>
      </c>
      <c r="B9" s="273" t="s">
        <v>10</v>
      </c>
      <c r="C9" s="411" t="s">
        <v>329</v>
      </c>
      <c r="D9" s="411" t="s">
        <v>330</v>
      </c>
      <c r="E9" s="411" t="s">
        <v>11</v>
      </c>
      <c r="F9" s="412" t="s">
        <v>12</v>
      </c>
      <c r="G9" s="413" t="s">
        <v>13</v>
      </c>
      <c r="H9" s="413" t="s">
        <v>16</v>
      </c>
      <c r="I9" s="414" t="s">
        <v>17</v>
      </c>
    </row>
    <row r="10" spans="1:9" s="415" customFormat="1" ht="12" thickBot="1">
      <c r="A10" s="416" t="s">
        <v>18</v>
      </c>
      <c r="B10" s="273" t="s">
        <v>18</v>
      </c>
      <c r="C10" s="416" t="s">
        <v>331</v>
      </c>
      <c r="D10" s="416" t="s">
        <v>332</v>
      </c>
      <c r="E10" s="416" t="s">
        <v>19</v>
      </c>
      <c r="F10" s="417" t="s">
        <v>20</v>
      </c>
      <c r="G10" s="418" t="s">
        <v>21</v>
      </c>
      <c r="H10" s="418" t="s">
        <v>24</v>
      </c>
      <c r="I10" s="419" t="s">
        <v>25</v>
      </c>
    </row>
    <row r="11" spans="1:9" s="281" customFormat="1" ht="19.5" customHeight="1">
      <c r="A11" s="450"/>
      <c r="B11" s="450">
        <v>1</v>
      </c>
      <c r="C11" s="453" t="s">
        <v>40</v>
      </c>
      <c r="D11" s="420">
        <v>1</v>
      </c>
      <c r="E11" s="420" t="s">
        <v>212</v>
      </c>
      <c r="F11" s="420" t="s">
        <v>213</v>
      </c>
      <c r="G11" s="421" t="s">
        <v>214</v>
      </c>
      <c r="H11" s="456" t="s">
        <v>665</v>
      </c>
      <c r="I11" s="447" t="s">
        <v>31</v>
      </c>
    </row>
    <row r="12" spans="1:9" s="281" customFormat="1" ht="19.5" customHeight="1">
      <c r="A12" s="451"/>
      <c r="B12" s="451"/>
      <c r="C12" s="454" t="s">
        <v>40</v>
      </c>
      <c r="D12" s="420">
        <v>2</v>
      </c>
      <c r="E12" s="420" t="s">
        <v>491</v>
      </c>
      <c r="F12" s="420" t="s">
        <v>666</v>
      </c>
      <c r="G12" s="421" t="s">
        <v>493</v>
      </c>
      <c r="H12" s="457"/>
      <c r="I12" s="448"/>
    </row>
    <row r="13" spans="1:9" s="281" customFormat="1" ht="19.5" customHeight="1">
      <c r="A13" s="451"/>
      <c r="B13" s="451"/>
      <c r="C13" s="454" t="s">
        <v>40</v>
      </c>
      <c r="D13" s="420">
        <v>3</v>
      </c>
      <c r="E13" s="420" t="s">
        <v>571</v>
      </c>
      <c r="F13" s="420" t="s">
        <v>572</v>
      </c>
      <c r="G13" s="421" t="s">
        <v>573</v>
      </c>
      <c r="H13" s="457"/>
      <c r="I13" s="448"/>
    </row>
    <row r="14" spans="1:9" s="281" customFormat="1" ht="19.5" customHeight="1" thickBot="1">
      <c r="A14" s="452"/>
      <c r="B14" s="452"/>
      <c r="C14" s="455" t="s">
        <v>40</v>
      </c>
      <c r="D14" s="422">
        <v>4</v>
      </c>
      <c r="E14" s="420" t="s">
        <v>206</v>
      </c>
      <c r="F14" s="420" t="s">
        <v>207</v>
      </c>
      <c r="G14" s="421" t="s">
        <v>208</v>
      </c>
      <c r="H14" s="458"/>
      <c r="I14" s="449"/>
    </row>
    <row r="15" spans="1:9" s="281" customFormat="1" ht="19.5" customHeight="1">
      <c r="A15" s="450"/>
      <c r="B15" s="450">
        <v>2</v>
      </c>
      <c r="C15" s="453" t="s">
        <v>28</v>
      </c>
      <c r="D15" s="420">
        <v>1</v>
      </c>
      <c r="E15" s="420">
        <v>115</v>
      </c>
      <c r="F15" s="420" t="s">
        <v>220</v>
      </c>
      <c r="G15" s="421">
        <v>36201</v>
      </c>
      <c r="H15" s="456" t="s">
        <v>667</v>
      </c>
      <c r="I15" s="447" t="s">
        <v>35</v>
      </c>
    </row>
    <row r="16" spans="1:9" s="281" customFormat="1" ht="19.5" customHeight="1">
      <c r="A16" s="451"/>
      <c r="B16" s="451"/>
      <c r="C16" s="454" t="s">
        <v>28</v>
      </c>
      <c r="D16" s="420">
        <v>2</v>
      </c>
      <c r="E16" s="420">
        <v>114</v>
      </c>
      <c r="F16" s="420" t="s">
        <v>344</v>
      </c>
      <c r="G16" s="421">
        <v>36573</v>
      </c>
      <c r="H16" s="457"/>
      <c r="I16" s="448"/>
    </row>
    <row r="17" spans="1:9" s="281" customFormat="1" ht="19.5" customHeight="1">
      <c r="A17" s="451"/>
      <c r="B17" s="451"/>
      <c r="C17" s="454" t="s">
        <v>28</v>
      </c>
      <c r="D17" s="420">
        <v>3</v>
      </c>
      <c r="E17" s="420">
        <v>132</v>
      </c>
      <c r="F17" s="420" t="s">
        <v>579</v>
      </c>
      <c r="G17" s="421">
        <v>36605</v>
      </c>
      <c r="H17" s="457"/>
      <c r="I17" s="448"/>
    </row>
    <row r="18" spans="1:9" s="281" customFormat="1" ht="19.5" customHeight="1" thickBot="1">
      <c r="A18" s="452"/>
      <c r="B18" s="452"/>
      <c r="C18" s="455" t="s">
        <v>28</v>
      </c>
      <c r="D18" s="422">
        <v>4</v>
      </c>
      <c r="E18" s="422">
        <v>122</v>
      </c>
      <c r="F18" s="422" t="s">
        <v>210</v>
      </c>
      <c r="G18" s="423">
        <v>36179</v>
      </c>
      <c r="H18" s="458"/>
      <c r="I18" s="449"/>
    </row>
    <row r="19" spans="1:9" s="281" customFormat="1" ht="19.5" customHeight="1">
      <c r="A19" s="450"/>
      <c r="B19" s="450">
        <v>3</v>
      </c>
      <c r="C19" s="453" t="s">
        <v>34</v>
      </c>
      <c r="D19" s="420">
        <v>1</v>
      </c>
      <c r="E19" s="420">
        <v>176</v>
      </c>
      <c r="F19" s="420" t="s">
        <v>216</v>
      </c>
      <c r="G19" s="421">
        <v>36320</v>
      </c>
      <c r="H19" s="456" t="s">
        <v>668</v>
      </c>
      <c r="I19" s="447" t="s">
        <v>36</v>
      </c>
    </row>
    <row r="20" spans="1:9" s="281" customFormat="1" ht="19.5" customHeight="1">
      <c r="A20" s="451"/>
      <c r="B20" s="451"/>
      <c r="C20" s="454" t="s">
        <v>34</v>
      </c>
      <c r="D20" s="420">
        <v>2</v>
      </c>
      <c r="E20" s="420">
        <v>180</v>
      </c>
      <c r="F20" s="420" t="s">
        <v>575</v>
      </c>
      <c r="G20" s="421">
        <v>36653</v>
      </c>
      <c r="H20" s="457"/>
      <c r="I20" s="448"/>
    </row>
    <row r="21" spans="1:9" s="281" customFormat="1" ht="19.5" customHeight="1">
      <c r="A21" s="451"/>
      <c r="B21" s="451"/>
      <c r="C21" s="454" t="s">
        <v>34</v>
      </c>
      <c r="D21" s="420">
        <v>3</v>
      </c>
      <c r="E21" s="282">
        <v>181</v>
      </c>
      <c r="F21" s="424" t="s">
        <v>578</v>
      </c>
      <c r="G21" s="425">
        <v>36178</v>
      </c>
      <c r="H21" s="457"/>
      <c r="I21" s="448"/>
    </row>
    <row r="22" spans="1:9" s="281" customFormat="1" ht="19.5" customHeight="1" thickBot="1">
      <c r="A22" s="452"/>
      <c r="B22" s="452"/>
      <c r="C22" s="455" t="s">
        <v>34</v>
      </c>
      <c r="D22" s="422">
        <v>4</v>
      </c>
      <c r="E22" s="280">
        <v>199</v>
      </c>
      <c r="F22" s="280" t="s">
        <v>669</v>
      </c>
      <c r="G22" s="284">
        <v>36601</v>
      </c>
      <c r="H22" s="458"/>
      <c r="I22" s="449"/>
    </row>
    <row r="23" spans="2:9" ht="12.75">
      <c r="B23" s="310"/>
      <c r="C23" s="310"/>
      <c r="D23" s="310"/>
      <c r="E23" s="310"/>
      <c r="F23" s="310"/>
      <c r="G23" s="310"/>
      <c r="H23" s="310"/>
      <c r="I23" s="310"/>
    </row>
  </sheetData>
  <sheetProtection/>
  <mergeCells count="15">
    <mergeCell ref="B11:B14"/>
    <mergeCell ref="C11:C14"/>
    <mergeCell ref="A15:A18"/>
    <mergeCell ref="H15:H18"/>
    <mergeCell ref="I19:I22"/>
    <mergeCell ref="I15:I18"/>
    <mergeCell ref="B15:B18"/>
    <mergeCell ref="C15:C18"/>
    <mergeCell ref="B19:B22"/>
    <mergeCell ref="C19:C22"/>
    <mergeCell ref="A11:A14"/>
    <mergeCell ref="H11:H14"/>
    <mergeCell ref="I11:I14"/>
    <mergeCell ref="A19:A22"/>
    <mergeCell ref="H19:H2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B1">
      <selection activeCell="F24" sqref="F24"/>
    </sheetView>
  </sheetViews>
  <sheetFormatPr defaultColWidth="9.140625" defaultRowHeight="12.75"/>
  <cols>
    <col min="1" max="1" width="5.7109375" style="404" hidden="1" customWidth="1"/>
    <col min="2" max="2" width="6.8515625" style="404" customWidth="1"/>
    <col min="3" max="5" width="8.00390625" style="405" customWidth="1"/>
    <col min="6" max="6" width="24.7109375" style="404" customWidth="1"/>
    <col min="7" max="7" width="13.7109375" style="404" customWidth="1"/>
    <col min="8" max="8" width="9.57421875" style="404" customWidth="1"/>
    <col min="9" max="9" width="7.28125" style="404" customWidth="1"/>
    <col min="10" max="16384" width="9.140625" style="404" customWidth="1"/>
  </cols>
  <sheetData>
    <row r="1" spans="2:9" s="403" customFormat="1" ht="12.75">
      <c r="B1" s="258" t="s">
        <v>0</v>
      </c>
      <c r="C1" s="258"/>
      <c r="D1" s="259"/>
      <c r="E1" s="259"/>
      <c r="F1" s="260"/>
      <c r="G1" s="259"/>
      <c r="I1" s="261" t="s">
        <v>2</v>
      </c>
    </row>
    <row r="2" spans="2:9" s="403" customFormat="1" ht="12.75">
      <c r="B2" s="258" t="s">
        <v>3</v>
      </c>
      <c r="C2" s="258"/>
      <c r="D2" s="262"/>
      <c r="E2" s="259"/>
      <c r="F2" s="260"/>
      <c r="G2" s="259"/>
      <c r="I2" s="261" t="s">
        <v>5</v>
      </c>
    </row>
    <row r="3" spans="2:9" s="403" customFormat="1" ht="12.75">
      <c r="B3" s="258" t="s">
        <v>6</v>
      </c>
      <c r="C3" s="258"/>
      <c r="D3" s="259"/>
      <c r="F3" s="263" t="s">
        <v>359</v>
      </c>
      <c r="G3" s="259"/>
      <c r="I3" s="261" t="s">
        <v>7</v>
      </c>
    </row>
    <row r="4" spans="2:8" ht="11.25" customHeight="1">
      <c r="B4" s="265"/>
      <c r="C4" s="265"/>
      <c r="D4" s="265"/>
      <c r="F4" s="260" t="s">
        <v>4</v>
      </c>
      <c r="G4" s="265"/>
      <c r="H4" s="265"/>
    </row>
    <row r="6" spans="3:9" ht="16.5">
      <c r="C6" s="407" t="s">
        <v>347</v>
      </c>
      <c r="I6" s="408"/>
    </row>
    <row r="7" spans="3:9" ht="16.5">
      <c r="C7" s="407" t="s">
        <v>664</v>
      </c>
      <c r="I7" s="410"/>
    </row>
    <row r="8" ht="11.25">
      <c r="I8" s="410"/>
    </row>
    <row r="9" spans="1:9" s="415" customFormat="1" ht="11.25">
      <c r="A9" s="411" t="s">
        <v>10</v>
      </c>
      <c r="B9" s="273" t="s">
        <v>10</v>
      </c>
      <c r="C9" s="411" t="s">
        <v>329</v>
      </c>
      <c r="D9" s="411" t="s">
        <v>330</v>
      </c>
      <c r="E9" s="411" t="s">
        <v>11</v>
      </c>
      <c r="F9" s="412" t="s">
        <v>12</v>
      </c>
      <c r="G9" s="413" t="s">
        <v>13</v>
      </c>
      <c r="H9" s="413" t="s">
        <v>16</v>
      </c>
      <c r="I9" s="414" t="s">
        <v>17</v>
      </c>
    </row>
    <row r="10" spans="1:9" s="415" customFormat="1" ht="12" thickBot="1">
      <c r="A10" s="416" t="s">
        <v>18</v>
      </c>
      <c r="B10" s="273" t="s">
        <v>18</v>
      </c>
      <c r="C10" s="416" t="s">
        <v>331</v>
      </c>
      <c r="D10" s="416" t="s">
        <v>332</v>
      </c>
      <c r="E10" s="416" t="s">
        <v>19</v>
      </c>
      <c r="F10" s="417" t="s">
        <v>20</v>
      </c>
      <c r="G10" s="418" t="s">
        <v>21</v>
      </c>
      <c r="H10" s="418" t="s">
        <v>24</v>
      </c>
      <c r="I10" s="419" t="s">
        <v>25</v>
      </c>
    </row>
    <row r="11" spans="1:9" s="428" customFormat="1" ht="19.5" customHeight="1">
      <c r="A11" s="450"/>
      <c r="B11" s="450">
        <v>1</v>
      </c>
      <c r="C11" s="453" t="s">
        <v>40</v>
      </c>
      <c r="D11" s="420">
        <v>1</v>
      </c>
      <c r="E11" s="420" t="s">
        <v>292</v>
      </c>
      <c r="F11" s="426" t="s">
        <v>293</v>
      </c>
      <c r="G11" s="427" t="s">
        <v>118</v>
      </c>
      <c r="H11" s="459" t="s">
        <v>670</v>
      </c>
      <c r="I11" s="447" t="s">
        <v>31</v>
      </c>
    </row>
    <row r="12" spans="1:9" s="428" customFormat="1" ht="19.5" customHeight="1">
      <c r="A12" s="451"/>
      <c r="B12" s="451"/>
      <c r="C12" s="454" t="s">
        <v>40</v>
      </c>
      <c r="D12" s="420">
        <v>2</v>
      </c>
      <c r="E12" s="420" t="s">
        <v>228</v>
      </c>
      <c r="F12" s="429" t="s">
        <v>229</v>
      </c>
      <c r="G12" s="427" t="s">
        <v>230</v>
      </c>
      <c r="H12" s="460"/>
      <c r="I12" s="448"/>
    </row>
    <row r="13" spans="1:9" s="428" customFormat="1" ht="19.5" customHeight="1">
      <c r="A13" s="451"/>
      <c r="B13" s="451"/>
      <c r="C13" s="454" t="s">
        <v>40</v>
      </c>
      <c r="D13" s="420">
        <v>3</v>
      </c>
      <c r="E13" s="420" t="s">
        <v>224</v>
      </c>
      <c r="F13" s="430" t="s">
        <v>225</v>
      </c>
      <c r="G13" s="427" t="s">
        <v>226</v>
      </c>
      <c r="H13" s="460"/>
      <c r="I13" s="448"/>
    </row>
    <row r="14" spans="1:9" s="428" customFormat="1" ht="19.5" customHeight="1" thickBot="1">
      <c r="A14" s="452"/>
      <c r="B14" s="452"/>
      <c r="C14" s="455" t="s">
        <v>40</v>
      </c>
      <c r="D14" s="422">
        <v>4</v>
      </c>
      <c r="E14" s="422" t="s">
        <v>671</v>
      </c>
      <c r="F14" s="431" t="s">
        <v>672</v>
      </c>
      <c r="G14" s="432" t="s">
        <v>673</v>
      </c>
      <c r="H14" s="461"/>
      <c r="I14" s="449"/>
    </row>
    <row r="15" spans="1:9" s="428" customFormat="1" ht="19.5" customHeight="1">
      <c r="A15" s="450"/>
      <c r="B15" s="450">
        <v>2</v>
      </c>
      <c r="C15" s="453" t="s">
        <v>28</v>
      </c>
      <c r="D15" s="420">
        <v>1</v>
      </c>
      <c r="E15" s="420">
        <v>89</v>
      </c>
      <c r="F15" s="426" t="s">
        <v>674</v>
      </c>
      <c r="G15" s="427">
        <v>36313</v>
      </c>
      <c r="H15" s="459" t="s">
        <v>675</v>
      </c>
      <c r="I15" s="459" t="s">
        <v>35</v>
      </c>
    </row>
    <row r="16" spans="1:9" s="428" customFormat="1" ht="19.5" customHeight="1">
      <c r="A16" s="451"/>
      <c r="B16" s="451"/>
      <c r="C16" s="454" t="s">
        <v>28</v>
      </c>
      <c r="D16" s="420">
        <v>2</v>
      </c>
      <c r="E16" s="420">
        <v>110</v>
      </c>
      <c r="F16" s="429" t="s">
        <v>234</v>
      </c>
      <c r="G16" s="427">
        <v>36789</v>
      </c>
      <c r="H16" s="460"/>
      <c r="I16" s="460"/>
    </row>
    <row r="17" spans="1:9" s="428" customFormat="1" ht="19.5" customHeight="1">
      <c r="A17" s="451"/>
      <c r="B17" s="451"/>
      <c r="C17" s="454" t="s">
        <v>28</v>
      </c>
      <c r="D17" s="420">
        <v>3</v>
      </c>
      <c r="E17" s="420">
        <v>93</v>
      </c>
      <c r="F17" s="430" t="s">
        <v>676</v>
      </c>
      <c r="G17" s="427">
        <v>36467</v>
      </c>
      <c r="H17" s="460"/>
      <c r="I17" s="460"/>
    </row>
    <row r="18" spans="1:9" s="428" customFormat="1" ht="19.5" customHeight="1" thickBot="1">
      <c r="A18" s="452"/>
      <c r="B18" s="452"/>
      <c r="C18" s="455" t="s">
        <v>28</v>
      </c>
      <c r="D18" s="422">
        <v>4</v>
      </c>
      <c r="E18" s="422">
        <v>107</v>
      </c>
      <c r="F18" s="431" t="s">
        <v>232</v>
      </c>
      <c r="G18" s="432">
        <v>36197</v>
      </c>
      <c r="H18" s="461"/>
      <c r="I18" s="461"/>
    </row>
    <row r="19" spans="1:9" s="428" customFormat="1" ht="19.5" customHeight="1">
      <c r="A19" s="450"/>
      <c r="B19" s="450">
        <v>3</v>
      </c>
      <c r="C19" s="453" t="s">
        <v>34</v>
      </c>
      <c r="D19" s="420">
        <v>1</v>
      </c>
      <c r="E19" s="420">
        <v>147</v>
      </c>
      <c r="F19" s="426" t="s">
        <v>677</v>
      </c>
      <c r="G19" s="427">
        <v>36450</v>
      </c>
      <c r="H19" s="459" t="s">
        <v>678</v>
      </c>
      <c r="I19" s="447" t="s">
        <v>36</v>
      </c>
    </row>
    <row r="20" spans="1:9" s="428" customFormat="1" ht="19.5" customHeight="1">
      <c r="A20" s="451"/>
      <c r="B20" s="451"/>
      <c r="C20" s="454" t="s">
        <v>34</v>
      </c>
      <c r="D20" s="420">
        <v>2</v>
      </c>
      <c r="E20" s="420">
        <v>152</v>
      </c>
      <c r="F20" s="429" t="s">
        <v>156</v>
      </c>
      <c r="G20" s="427">
        <v>36213</v>
      </c>
      <c r="H20" s="460"/>
      <c r="I20" s="448"/>
    </row>
    <row r="21" spans="1:9" s="428" customFormat="1" ht="19.5" customHeight="1">
      <c r="A21" s="451"/>
      <c r="B21" s="451"/>
      <c r="C21" s="454" t="s">
        <v>34</v>
      </c>
      <c r="D21" s="420">
        <v>3</v>
      </c>
      <c r="E21" s="420">
        <v>170</v>
      </c>
      <c r="F21" s="430" t="s">
        <v>290</v>
      </c>
      <c r="G21" s="427">
        <v>36163</v>
      </c>
      <c r="H21" s="460"/>
      <c r="I21" s="448"/>
    </row>
    <row r="22" spans="1:9" s="428" customFormat="1" ht="19.5" customHeight="1" thickBot="1">
      <c r="A22" s="452"/>
      <c r="B22" s="452"/>
      <c r="C22" s="455" t="s">
        <v>34</v>
      </c>
      <c r="D22" s="422">
        <v>4</v>
      </c>
      <c r="E22" s="422">
        <v>161</v>
      </c>
      <c r="F22" s="431" t="s">
        <v>237</v>
      </c>
      <c r="G22" s="432">
        <v>36236</v>
      </c>
      <c r="H22" s="461"/>
      <c r="I22" s="449"/>
    </row>
  </sheetData>
  <sheetProtection/>
  <mergeCells count="15">
    <mergeCell ref="I15:I18"/>
    <mergeCell ref="A19:A22"/>
    <mergeCell ref="B19:B22"/>
    <mergeCell ref="C19:C22"/>
    <mergeCell ref="H19:H22"/>
    <mergeCell ref="I11:I14"/>
    <mergeCell ref="A11:A14"/>
    <mergeCell ref="B11:B14"/>
    <mergeCell ref="C11:C14"/>
    <mergeCell ref="H11:H14"/>
    <mergeCell ref="I19:I22"/>
    <mergeCell ref="A15:A18"/>
    <mergeCell ref="B15:B18"/>
    <mergeCell ref="C15:C18"/>
    <mergeCell ref="H15:H1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P1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2" width="5.140625" style="50" customWidth="1"/>
    <col min="3" max="3" width="23.7109375" style="50" customWidth="1"/>
    <col min="4" max="4" width="12.421875" style="50" customWidth="1"/>
    <col min="5" max="5" width="6.57421875" style="54" customWidth="1"/>
    <col min="6" max="26" width="2.57421875" style="54" customWidth="1"/>
    <col min="27" max="27" width="8.7109375" style="50" customWidth="1"/>
    <col min="28" max="28" width="10.28125" style="50" customWidth="1"/>
    <col min="29" max="240" width="9.140625" style="50" customWidth="1"/>
  </cols>
  <sheetData>
    <row r="1" spans="1:240" s="48" customFormat="1" ht="12.75">
      <c r="A1" s="1" t="s">
        <v>0</v>
      </c>
      <c r="B1" s="1"/>
      <c r="C1" s="44"/>
      <c r="D1" s="45"/>
      <c r="E1" s="46"/>
      <c r="F1" s="46"/>
      <c r="G1" s="433"/>
      <c r="H1" s="433"/>
      <c r="I1" s="434"/>
      <c r="J1" s="433" t="s">
        <v>1</v>
      </c>
      <c r="K1" s="433"/>
      <c r="L1" s="434"/>
      <c r="M1" s="433"/>
      <c r="N1" s="47"/>
      <c r="O1" s="46"/>
      <c r="P1" s="47"/>
      <c r="Q1" s="47"/>
      <c r="R1" s="46"/>
      <c r="S1" s="47"/>
      <c r="T1" s="47"/>
      <c r="U1" s="46"/>
      <c r="V1" s="47"/>
      <c r="W1" s="47"/>
      <c r="X1" s="46"/>
      <c r="Y1" s="47"/>
      <c r="Z1" s="47"/>
      <c r="AA1" s="44"/>
      <c r="AB1" s="44"/>
      <c r="AC1" s="7" t="s">
        <v>2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</row>
    <row r="2" spans="1:240" s="48" customFormat="1" ht="12.75">
      <c r="A2" s="1" t="s">
        <v>3</v>
      </c>
      <c r="B2" s="1"/>
      <c r="C2" s="49"/>
      <c r="D2" s="45"/>
      <c r="E2" s="46"/>
      <c r="F2" s="46"/>
      <c r="G2" s="433"/>
      <c r="H2" s="433"/>
      <c r="I2" s="434"/>
      <c r="J2" s="433" t="s">
        <v>4</v>
      </c>
      <c r="K2" s="433"/>
      <c r="L2" s="434"/>
      <c r="M2" s="433"/>
      <c r="N2" s="47"/>
      <c r="O2" s="46"/>
      <c r="P2" s="47"/>
      <c r="Q2" s="47"/>
      <c r="R2" s="46"/>
      <c r="S2" s="47"/>
      <c r="T2" s="47"/>
      <c r="U2" s="46"/>
      <c r="V2" s="47"/>
      <c r="W2" s="47"/>
      <c r="X2" s="46"/>
      <c r="Y2" s="47"/>
      <c r="Z2" s="47"/>
      <c r="AA2" s="44"/>
      <c r="AB2" s="44"/>
      <c r="AC2" s="7" t="s">
        <v>5</v>
      </c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</row>
    <row r="3" spans="1:240" s="48" customFormat="1" ht="12.75">
      <c r="A3" s="1" t="s">
        <v>6</v>
      </c>
      <c r="B3" s="1"/>
      <c r="C3" s="44"/>
      <c r="D3" s="44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4"/>
      <c r="AB3" s="44"/>
      <c r="AC3" s="7" t="s">
        <v>7</v>
      </c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</row>
    <row r="4" spans="4:26" ht="12.75">
      <c r="D4" s="51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4:26" ht="12.75">
      <c r="D5" s="51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3:28" ht="16.5">
      <c r="C6" s="53" t="s">
        <v>47</v>
      </c>
      <c r="AB6" s="55"/>
    </row>
    <row r="7" spans="3:28" ht="16.5">
      <c r="C7" s="53" t="s">
        <v>48</v>
      </c>
      <c r="AB7" s="56"/>
    </row>
    <row r="8" ht="13.5" thickBot="1">
      <c r="AB8" s="56"/>
    </row>
    <row r="9" spans="1:250" s="57" customFormat="1" ht="12.75">
      <c r="A9" s="26" t="s">
        <v>10</v>
      </c>
      <c r="B9" s="26" t="s">
        <v>11</v>
      </c>
      <c r="C9" s="27" t="s">
        <v>12</v>
      </c>
      <c r="D9" s="27" t="s">
        <v>13</v>
      </c>
      <c r="E9" s="27" t="s">
        <v>14</v>
      </c>
      <c r="F9" s="462" t="s">
        <v>49</v>
      </c>
      <c r="G9" s="463"/>
      <c r="H9" s="464"/>
      <c r="I9" s="462" t="s">
        <v>50</v>
      </c>
      <c r="J9" s="463"/>
      <c r="K9" s="464"/>
      <c r="L9" s="462" t="s">
        <v>51</v>
      </c>
      <c r="M9" s="463"/>
      <c r="N9" s="464"/>
      <c r="O9" s="462" t="s">
        <v>52</v>
      </c>
      <c r="P9" s="463"/>
      <c r="Q9" s="464"/>
      <c r="R9" s="462" t="s">
        <v>53</v>
      </c>
      <c r="S9" s="463"/>
      <c r="T9" s="464"/>
      <c r="U9" s="462" t="s">
        <v>54</v>
      </c>
      <c r="V9" s="463"/>
      <c r="W9" s="464"/>
      <c r="X9" s="462" t="s">
        <v>55</v>
      </c>
      <c r="Y9" s="463"/>
      <c r="Z9" s="464"/>
      <c r="AA9" s="30" t="s">
        <v>16</v>
      </c>
      <c r="AB9" s="27" t="s">
        <v>17</v>
      </c>
      <c r="IG9"/>
      <c r="IH9"/>
      <c r="II9"/>
      <c r="IJ9"/>
      <c r="IK9"/>
      <c r="IL9"/>
      <c r="IM9"/>
      <c r="IN9"/>
      <c r="IO9"/>
      <c r="IP9"/>
    </row>
    <row r="10" spans="1:250" s="57" customFormat="1" ht="12.75">
      <c r="A10" s="26" t="s">
        <v>18</v>
      </c>
      <c r="B10" s="26" t="s">
        <v>19</v>
      </c>
      <c r="C10" s="27" t="s">
        <v>20</v>
      </c>
      <c r="D10" s="27" t="s">
        <v>21</v>
      </c>
      <c r="E10" s="27" t="s">
        <v>22</v>
      </c>
      <c r="F10" s="465"/>
      <c r="G10" s="466"/>
      <c r="H10" s="467"/>
      <c r="I10" s="465"/>
      <c r="J10" s="466"/>
      <c r="K10" s="467"/>
      <c r="L10" s="465"/>
      <c r="M10" s="466"/>
      <c r="N10" s="467"/>
      <c r="O10" s="465"/>
      <c r="P10" s="466"/>
      <c r="Q10" s="467"/>
      <c r="R10" s="465"/>
      <c r="S10" s="466"/>
      <c r="T10" s="467"/>
      <c r="U10" s="465"/>
      <c r="V10" s="466"/>
      <c r="W10" s="467"/>
      <c r="X10" s="465"/>
      <c r="Y10" s="466"/>
      <c r="Z10" s="467"/>
      <c r="AA10" s="35" t="s">
        <v>24</v>
      </c>
      <c r="AB10" s="27" t="s">
        <v>25</v>
      </c>
      <c r="IG10"/>
      <c r="IH10"/>
      <c r="II10"/>
      <c r="IJ10"/>
      <c r="IK10"/>
      <c r="IL10"/>
      <c r="IM10"/>
      <c r="IN10"/>
      <c r="IO10"/>
      <c r="IP10"/>
    </row>
    <row r="11" spans="1:250" s="44" customFormat="1" ht="19.5" customHeight="1">
      <c r="A11" s="58" t="s">
        <v>26</v>
      </c>
      <c r="B11" s="58" t="s">
        <v>56</v>
      </c>
      <c r="C11" s="59" t="s">
        <v>57</v>
      </c>
      <c r="D11" s="58" t="s">
        <v>58</v>
      </c>
      <c r="E11" s="60" t="s">
        <v>40</v>
      </c>
      <c r="F11" s="61"/>
      <c r="G11" s="62"/>
      <c r="H11" s="63"/>
      <c r="I11" s="61" t="s">
        <v>59</v>
      </c>
      <c r="J11" s="62"/>
      <c r="K11" s="63"/>
      <c r="L11" s="61" t="s">
        <v>59</v>
      </c>
      <c r="M11" s="62"/>
      <c r="N11" s="63"/>
      <c r="O11" s="61" t="s">
        <v>59</v>
      </c>
      <c r="P11" s="62"/>
      <c r="Q11" s="63"/>
      <c r="R11" s="61" t="s">
        <v>59</v>
      </c>
      <c r="S11" s="62"/>
      <c r="T11" s="63"/>
      <c r="U11" s="61" t="s">
        <v>29</v>
      </c>
      <c r="V11" s="62" t="s">
        <v>59</v>
      </c>
      <c r="W11" s="63"/>
      <c r="X11" s="61" t="s">
        <v>29</v>
      </c>
      <c r="Y11" s="62" t="s">
        <v>29</v>
      </c>
      <c r="Z11" s="63" t="s">
        <v>29</v>
      </c>
      <c r="AA11" s="64" t="s">
        <v>54</v>
      </c>
      <c r="AB11" s="65" t="s">
        <v>31</v>
      </c>
      <c r="AC11" s="66"/>
      <c r="IG11"/>
      <c r="IH11"/>
      <c r="II11"/>
      <c r="IJ11"/>
      <c r="IK11"/>
      <c r="IL11"/>
      <c r="IM11"/>
      <c r="IN11"/>
      <c r="IO11"/>
      <c r="IP11"/>
    </row>
    <row r="12" spans="1:250" s="44" customFormat="1" ht="19.5" customHeight="1">
      <c r="A12" s="58" t="s">
        <v>32</v>
      </c>
      <c r="B12" s="58">
        <v>182</v>
      </c>
      <c r="C12" s="59" t="s">
        <v>60</v>
      </c>
      <c r="D12" s="67">
        <v>36676</v>
      </c>
      <c r="E12" s="60" t="s">
        <v>34</v>
      </c>
      <c r="F12" s="61"/>
      <c r="G12" s="62"/>
      <c r="H12" s="63"/>
      <c r="I12" s="61" t="s">
        <v>59</v>
      </c>
      <c r="J12" s="62"/>
      <c r="K12" s="63"/>
      <c r="L12" s="61" t="s">
        <v>59</v>
      </c>
      <c r="M12" s="62"/>
      <c r="N12" s="63"/>
      <c r="O12" s="61" t="s">
        <v>59</v>
      </c>
      <c r="P12" s="62"/>
      <c r="Q12" s="63"/>
      <c r="R12" s="61" t="s">
        <v>29</v>
      </c>
      <c r="S12" s="62" t="s">
        <v>29</v>
      </c>
      <c r="T12" s="63" t="s">
        <v>59</v>
      </c>
      <c r="U12" s="61" t="s">
        <v>29</v>
      </c>
      <c r="V12" s="62" t="s">
        <v>29</v>
      </c>
      <c r="W12" s="63" t="s">
        <v>29</v>
      </c>
      <c r="X12" s="61"/>
      <c r="Y12" s="62"/>
      <c r="Z12" s="63"/>
      <c r="AA12" s="64" t="s">
        <v>53</v>
      </c>
      <c r="AB12" s="65" t="s">
        <v>91</v>
      </c>
      <c r="AC12" s="66"/>
      <c r="IG12"/>
      <c r="IH12"/>
      <c r="II12"/>
      <c r="IJ12"/>
      <c r="IK12"/>
      <c r="IL12"/>
      <c r="IM12"/>
      <c r="IN12"/>
      <c r="IO12"/>
      <c r="IP12"/>
    </row>
    <row r="13" spans="1:250" s="44" customFormat="1" ht="19.5" customHeight="1">
      <c r="A13" s="58" t="s">
        <v>32</v>
      </c>
      <c r="B13" s="58">
        <v>112</v>
      </c>
      <c r="C13" s="59" t="s">
        <v>61</v>
      </c>
      <c r="D13" s="58" t="s">
        <v>62</v>
      </c>
      <c r="E13" s="60" t="s">
        <v>28</v>
      </c>
      <c r="F13" s="61"/>
      <c r="G13" s="62"/>
      <c r="H13" s="63"/>
      <c r="I13" s="61" t="s">
        <v>59</v>
      </c>
      <c r="J13" s="62"/>
      <c r="K13" s="63"/>
      <c r="L13" s="61" t="s">
        <v>59</v>
      </c>
      <c r="M13" s="62"/>
      <c r="N13" s="63"/>
      <c r="O13" s="61" t="s">
        <v>59</v>
      </c>
      <c r="P13" s="62"/>
      <c r="Q13" s="63"/>
      <c r="R13" s="61" t="s">
        <v>29</v>
      </c>
      <c r="S13" s="62" t="s">
        <v>29</v>
      </c>
      <c r="T13" s="63" t="s">
        <v>59</v>
      </c>
      <c r="U13" s="61" t="s">
        <v>29</v>
      </c>
      <c r="V13" s="62" t="s">
        <v>29</v>
      </c>
      <c r="W13" s="63" t="s">
        <v>29</v>
      </c>
      <c r="X13" s="61"/>
      <c r="Y13" s="62"/>
      <c r="Z13" s="63"/>
      <c r="AA13" s="64" t="s">
        <v>53</v>
      </c>
      <c r="AB13" s="65" t="s">
        <v>91</v>
      </c>
      <c r="AC13" s="66"/>
      <c r="IG13"/>
      <c r="IH13"/>
      <c r="II13"/>
      <c r="IJ13"/>
      <c r="IK13"/>
      <c r="IL13"/>
      <c r="IM13"/>
      <c r="IN13"/>
      <c r="IO13"/>
      <c r="IP13"/>
    </row>
    <row r="14" spans="1:250" s="44" customFormat="1" ht="19.5" customHeight="1">
      <c r="A14" s="58" t="s">
        <v>41</v>
      </c>
      <c r="B14" s="58">
        <v>183</v>
      </c>
      <c r="C14" s="59" t="s">
        <v>63</v>
      </c>
      <c r="D14" s="67">
        <v>36660</v>
      </c>
      <c r="E14" s="60" t="s">
        <v>34</v>
      </c>
      <c r="F14" s="61" t="s">
        <v>59</v>
      </c>
      <c r="G14" s="62"/>
      <c r="H14" s="63"/>
      <c r="I14" s="61" t="s">
        <v>59</v>
      </c>
      <c r="J14" s="62"/>
      <c r="K14" s="63"/>
      <c r="L14" s="61" t="s">
        <v>59</v>
      </c>
      <c r="M14" s="62"/>
      <c r="N14" s="63"/>
      <c r="O14" s="61" t="s">
        <v>29</v>
      </c>
      <c r="P14" s="62" t="s">
        <v>29</v>
      </c>
      <c r="Q14" s="63" t="s">
        <v>29</v>
      </c>
      <c r="R14" s="61"/>
      <c r="S14" s="62"/>
      <c r="T14" s="63"/>
      <c r="U14" s="61"/>
      <c r="V14" s="62"/>
      <c r="W14" s="63"/>
      <c r="X14" s="61"/>
      <c r="Y14" s="62"/>
      <c r="Z14" s="63"/>
      <c r="AA14" s="64" t="s">
        <v>51</v>
      </c>
      <c r="AB14" s="65" t="s">
        <v>36</v>
      </c>
      <c r="AC14" s="66"/>
      <c r="IG14"/>
      <c r="IH14"/>
      <c r="II14"/>
      <c r="IJ14"/>
      <c r="IK14"/>
      <c r="IL14"/>
      <c r="IM14"/>
      <c r="IN14"/>
      <c r="IO14"/>
      <c r="IP14"/>
    </row>
    <row r="15" spans="1:250" s="44" customFormat="1" ht="19.5" customHeight="1">
      <c r="A15" s="58" t="s">
        <v>35</v>
      </c>
      <c r="B15" s="58">
        <v>120</v>
      </c>
      <c r="C15" s="59" t="s">
        <v>64</v>
      </c>
      <c r="D15" s="58" t="s">
        <v>65</v>
      </c>
      <c r="E15" s="60" t="s">
        <v>28</v>
      </c>
      <c r="F15" s="68" t="s">
        <v>59</v>
      </c>
      <c r="G15" s="69"/>
      <c r="H15" s="70"/>
      <c r="I15" s="68" t="s">
        <v>59</v>
      </c>
      <c r="J15" s="69"/>
      <c r="K15" s="70"/>
      <c r="L15" s="68" t="s">
        <v>29</v>
      </c>
      <c r="M15" s="69" t="s">
        <v>29</v>
      </c>
      <c r="N15" s="70" t="s">
        <v>29</v>
      </c>
      <c r="O15" s="68"/>
      <c r="P15" s="69"/>
      <c r="Q15" s="70"/>
      <c r="R15" s="68"/>
      <c r="S15" s="69"/>
      <c r="T15" s="70"/>
      <c r="U15" s="68"/>
      <c r="V15" s="69"/>
      <c r="W15" s="70"/>
      <c r="X15" s="68"/>
      <c r="Y15" s="69"/>
      <c r="Z15" s="70"/>
      <c r="AA15" s="71" t="s">
        <v>50</v>
      </c>
      <c r="AB15" s="58" t="s">
        <v>32</v>
      </c>
      <c r="AC15" s="66"/>
      <c r="IG15"/>
      <c r="IH15"/>
      <c r="II15"/>
      <c r="IJ15"/>
      <c r="IK15"/>
      <c r="IL15"/>
      <c r="IM15"/>
      <c r="IN15"/>
      <c r="IO15"/>
      <c r="IP15"/>
    </row>
    <row r="16" spans="1:250" s="44" customFormat="1" ht="19.5" customHeight="1">
      <c r="A16" s="58" t="s">
        <v>30</v>
      </c>
      <c r="B16" s="58" t="s">
        <v>66</v>
      </c>
      <c r="C16" s="59" t="s">
        <v>67</v>
      </c>
      <c r="D16" s="58" t="s">
        <v>68</v>
      </c>
      <c r="E16" s="60" t="s">
        <v>40</v>
      </c>
      <c r="F16" s="68" t="s">
        <v>59</v>
      </c>
      <c r="G16" s="69"/>
      <c r="H16" s="70"/>
      <c r="I16" s="68" t="s">
        <v>29</v>
      </c>
      <c r="J16" s="69" t="s">
        <v>29</v>
      </c>
      <c r="K16" s="70" t="s">
        <v>29</v>
      </c>
      <c r="L16" s="68"/>
      <c r="M16" s="69"/>
      <c r="N16" s="70"/>
      <c r="O16" s="68"/>
      <c r="P16" s="69"/>
      <c r="Q16" s="70"/>
      <c r="R16" s="68"/>
      <c r="S16" s="69"/>
      <c r="T16" s="70"/>
      <c r="U16" s="68"/>
      <c r="V16" s="69"/>
      <c r="W16" s="70"/>
      <c r="X16" s="68"/>
      <c r="Y16" s="69"/>
      <c r="Z16" s="70"/>
      <c r="AA16" s="71" t="s">
        <v>49</v>
      </c>
      <c r="AB16" s="58" t="s">
        <v>26</v>
      </c>
      <c r="AC16" s="66"/>
      <c r="IG16"/>
      <c r="IH16"/>
      <c r="II16"/>
      <c r="IJ16"/>
      <c r="IK16"/>
      <c r="IL16"/>
      <c r="IM16"/>
      <c r="IN16"/>
      <c r="IO16"/>
      <c r="IP16"/>
    </row>
  </sheetData>
  <sheetProtection/>
  <mergeCells count="7">
    <mergeCell ref="U9:W10"/>
    <mergeCell ref="X9:Z10"/>
    <mergeCell ref="F9:H10"/>
    <mergeCell ref="I9:K10"/>
    <mergeCell ref="L9:N10"/>
    <mergeCell ref="O9:Q10"/>
    <mergeCell ref="R9:T10"/>
  </mergeCells>
  <printOptions horizontalCentered="1"/>
  <pageMargins left="0.39375" right="0.39375" top="0.9840277777777778" bottom="0.39375" header="0.5118055555555556" footer="0.5118055555555556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F16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2" width="5.140625" style="50" customWidth="1"/>
    <col min="3" max="3" width="23.7109375" style="50" customWidth="1"/>
    <col min="4" max="4" width="11.7109375" style="50" customWidth="1"/>
    <col min="5" max="5" width="6.57421875" style="54" customWidth="1"/>
    <col min="6" max="29" width="2.57421875" style="54" customWidth="1"/>
    <col min="30" max="31" width="8.7109375" style="50" customWidth="1"/>
    <col min="32" max="16384" width="9.140625" style="50" customWidth="1"/>
  </cols>
  <sheetData>
    <row r="1" spans="1:31" s="44" customFormat="1" ht="12.75" customHeight="1">
      <c r="A1" s="1" t="s">
        <v>0</v>
      </c>
      <c r="B1" s="1"/>
      <c r="D1" s="45"/>
      <c r="E1" s="434"/>
      <c r="F1" s="434" t="s">
        <v>1</v>
      </c>
      <c r="G1" s="433"/>
      <c r="H1" s="433"/>
      <c r="I1" s="434"/>
      <c r="J1" s="47"/>
      <c r="K1" s="47"/>
      <c r="L1" s="46"/>
      <c r="M1" s="47"/>
      <c r="N1" s="47"/>
      <c r="O1" s="46"/>
      <c r="P1" s="47"/>
      <c r="Q1" s="47"/>
      <c r="R1" s="46"/>
      <c r="S1" s="47"/>
      <c r="T1" s="47"/>
      <c r="U1" s="46"/>
      <c r="V1" s="47"/>
      <c r="W1" s="47"/>
      <c r="X1" s="46"/>
      <c r="Y1" s="47"/>
      <c r="Z1" s="47"/>
      <c r="AA1" s="46"/>
      <c r="AB1" s="47"/>
      <c r="AC1" s="47"/>
      <c r="AE1" s="7" t="s">
        <v>2</v>
      </c>
    </row>
    <row r="2" spans="1:31" s="44" customFormat="1" ht="12.75" customHeight="1">
      <c r="A2" s="1" t="s">
        <v>3</v>
      </c>
      <c r="B2" s="1"/>
      <c r="C2" s="49"/>
      <c r="D2" s="45"/>
      <c r="E2" s="434"/>
      <c r="F2" s="434" t="s">
        <v>4</v>
      </c>
      <c r="G2" s="433"/>
      <c r="H2" s="433"/>
      <c r="I2" s="434"/>
      <c r="J2" s="47"/>
      <c r="K2" s="47"/>
      <c r="L2" s="46"/>
      <c r="M2" s="47"/>
      <c r="N2" s="47"/>
      <c r="O2" s="46"/>
      <c r="P2" s="47"/>
      <c r="Q2" s="47"/>
      <c r="R2" s="46"/>
      <c r="S2" s="47"/>
      <c r="T2" s="47"/>
      <c r="U2" s="46"/>
      <c r="V2" s="47"/>
      <c r="W2" s="47"/>
      <c r="X2" s="46"/>
      <c r="Y2" s="47"/>
      <c r="Z2" s="47"/>
      <c r="AA2" s="46"/>
      <c r="AB2" s="47"/>
      <c r="AC2" s="47"/>
      <c r="AE2" s="7" t="s">
        <v>5</v>
      </c>
    </row>
    <row r="3" spans="1:31" s="44" customFormat="1" ht="12.75">
      <c r="A3" s="1" t="s">
        <v>6</v>
      </c>
      <c r="B3" s="1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E3" s="7" t="s">
        <v>7</v>
      </c>
    </row>
    <row r="4" spans="4:29" ht="11.25">
      <c r="D4" s="51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</row>
    <row r="5" spans="1:29" ht="12.75">
      <c r="A5" s="87"/>
      <c r="B5" s="87"/>
      <c r="C5" s="88"/>
      <c r="D5" s="89"/>
      <c r="E5" s="89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3:31" ht="16.5">
      <c r="C6" s="53" t="s">
        <v>129</v>
      </c>
      <c r="AE6" s="55"/>
    </row>
    <row r="7" spans="3:31" ht="16.5">
      <c r="C7" s="53" t="s">
        <v>130</v>
      </c>
      <c r="AE7" s="56"/>
    </row>
    <row r="8" ht="12" thickBot="1">
      <c r="AE8" s="56"/>
    </row>
    <row r="9" spans="1:31" s="57" customFormat="1" ht="12.75" customHeight="1">
      <c r="A9" s="26" t="s">
        <v>10</v>
      </c>
      <c r="B9" s="90" t="s">
        <v>11</v>
      </c>
      <c r="C9" s="30" t="s">
        <v>12</v>
      </c>
      <c r="D9" s="30" t="s">
        <v>13</v>
      </c>
      <c r="E9" s="30" t="s">
        <v>14</v>
      </c>
      <c r="F9" s="462" t="s">
        <v>131</v>
      </c>
      <c r="G9" s="463"/>
      <c r="H9" s="464"/>
      <c r="I9" s="462" t="s">
        <v>132</v>
      </c>
      <c r="J9" s="463"/>
      <c r="K9" s="464"/>
      <c r="L9" s="462" t="s">
        <v>133</v>
      </c>
      <c r="M9" s="463"/>
      <c r="N9" s="464"/>
      <c r="O9" s="462" t="s">
        <v>134</v>
      </c>
      <c r="P9" s="463"/>
      <c r="Q9" s="464"/>
      <c r="R9" s="462" t="s">
        <v>135</v>
      </c>
      <c r="S9" s="463"/>
      <c r="T9" s="464"/>
      <c r="U9" s="462" t="s">
        <v>136</v>
      </c>
      <c r="V9" s="463"/>
      <c r="W9" s="464"/>
      <c r="X9" s="462" t="s">
        <v>137</v>
      </c>
      <c r="Y9" s="463"/>
      <c r="Z9" s="464"/>
      <c r="AA9" s="462" t="s">
        <v>138</v>
      </c>
      <c r="AB9" s="463"/>
      <c r="AC9" s="464"/>
      <c r="AD9" s="30" t="s">
        <v>16</v>
      </c>
      <c r="AE9" s="27" t="s">
        <v>17</v>
      </c>
    </row>
    <row r="10" spans="1:31" s="57" customFormat="1" ht="11.25">
      <c r="A10" s="26" t="s">
        <v>18</v>
      </c>
      <c r="B10" s="90" t="s">
        <v>19</v>
      </c>
      <c r="C10" s="91" t="s">
        <v>20</v>
      </c>
      <c r="D10" s="91" t="s">
        <v>21</v>
      </c>
      <c r="E10" s="91" t="s">
        <v>22</v>
      </c>
      <c r="F10" s="465"/>
      <c r="G10" s="466"/>
      <c r="H10" s="467"/>
      <c r="I10" s="465"/>
      <c r="J10" s="466"/>
      <c r="K10" s="467"/>
      <c r="L10" s="465"/>
      <c r="M10" s="466"/>
      <c r="N10" s="467"/>
      <c r="O10" s="465"/>
      <c r="P10" s="466"/>
      <c r="Q10" s="467"/>
      <c r="R10" s="465"/>
      <c r="S10" s="466"/>
      <c r="T10" s="467"/>
      <c r="U10" s="465"/>
      <c r="V10" s="466"/>
      <c r="W10" s="467"/>
      <c r="X10" s="465"/>
      <c r="Y10" s="466"/>
      <c r="Z10" s="467"/>
      <c r="AA10" s="465"/>
      <c r="AB10" s="466"/>
      <c r="AC10" s="467"/>
      <c r="AD10" s="35" t="s">
        <v>24</v>
      </c>
      <c r="AE10" s="27" t="s">
        <v>25</v>
      </c>
    </row>
    <row r="11" spans="1:32" s="44" customFormat="1" ht="19.5" customHeight="1">
      <c r="A11" s="92" t="s">
        <v>26</v>
      </c>
      <c r="B11" s="93" t="s">
        <v>139</v>
      </c>
      <c r="C11" s="94" t="s">
        <v>140</v>
      </c>
      <c r="D11" s="95" t="s">
        <v>141</v>
      </c>
      <c r="E11" s="96" t="s">
        <v>40</v>
      </c>
      <c r="F11" s="61"/>
      <c r="G11" s="62"/>
      <c r="H11" s="63"/>
      <c r="I11" s="61"/>
      <c r="J11" s="62"/>
      <c r="K11" s="63"/>
      <c r="L11" s="61" t="s">
        <v>59</v>
      </c>
      <c r="M11" s="62"/>
      <c r="N11" s="63"/>
      <c r="O11" s="61" t="s">
        <v>59</v>
      </c>
      <c r="P11" s="62"/>
      <c r="Q11" s="63"/>
      <c r="R11" s="61" t="s">
        <v>59</v>
      </c>
      <c r="S11" s="62"/>
      <c r="T11" s="63"/>
      <c r="U11" s="61" t="s">
        <v>29</v>
      </c>
      <c r="V11" s="62" t="s">
        <v>59</v>
      </c>
      <c r="W11" s="63"/>
      <c r="X11" s="61" t="s">
        <v>29</v>
      </c>
      <c r="Y11" s="62" t="s">
        <v>59</v>
      </c>
      <c r="Z11" s="63"/>
      <c r="AA11" s="61" t="s">
        <v>29</v>
      </c>
      <c r="AB11" s="62" t="s">
        <v>29</v>
      </c>
      <c r="AC11" s="63" t="s">
        <v>29</v>
      </c>
      <c r="AD11" s="64" t="s">
        <v>137</v>
      </c>
      <c r="AE11" s="65" t="s">
        <v>31</v>
      </c>
      <c r="AF11" s="66"/>
    </row>
    <row r="12" spans="1:32" s="44" customFormat="1" ht="19.5" customHeight="1">
      <c r="A12" s="92" t="s">
        <v>32</v>
      </c>
      <c r="B12" s="93">
        <v>156</v>
      </c>
      <c r="C12" s="94" t="s">
        <v>142</v>
      </c>
      <c r="D12" s="97">
        <v>36714</v>
      </c>
      <c r="E12" s="96" t="s">
        <v>34</v>
      </c>
      <c r="F12" s="68"/>
      <c r="G12" s="69"/>
      <c r="H12" s="70"/>
      <c r="I12" s="68" t="s">
        <v>59</v>
      </c>
      <c r="J12" s="69"/>
      <c r="K12" s="70"/>
      <c r="L12" s="68" t="s">
        <v>59</v>
      </c>
      <c r="M12" s="69"/>
      <c r="N12" s="70"/>
      <c r="O12" s="68" t="s">
        <v>59</v>
      </c>
      <c r="P12" s="69"/>
      <c r="Q12" s="70"/>
      <c r="R12" s="68" t="s">
        <v>29</v>
      </c>
      <c r="S12" s="69" t="s">
        <v>59</v>
      </c>
      <c r="T12" s="70"/>
      <c r="U12" s="68" t="s">
        <v>29</v>
      </c>
      <c r="V12" s="69" t="s">
        <v>29</v>
      </c>
      <c r="W12" s="70" t="s">
        <v>29</v>
      </c>
      <c r="X12" s="68"/>
      <c r="Y12" s="69"/>
      <c r="Z12" s="70"/>
      <c r="AA12" s="68"/>
      <c r="AB12" s="69"/>
      <c r="AC12" s="70"/>
      <c r="AD12" s="71" t="s">
        <v>135</v>
      </c>
      <c r="AE12" s="58" t="s">
        <v>35</v>
      </c>
      <c r="AF12" s="66"/>
    </row>
    <row r="13" spans="1:32" s="44" customFormat="1" ht="19.5" customHeight="1">
      <c r="A13" s="92" t="s">
        <v>36</v>
      </c>
      <c r="B13" s="93">
        <v>101</v>
      </c>
      <c r="C13" s="94" t="s">
        <v>143</v>
      </c>
      <c r="D13" s="95" t="s">
        <v>144</v>
      </c>
      <c r="E13" s="96" t="s">
        <v>28</v>
      </c>
      <c r="F13" s="61" t="s">
        <v>59</v>
      </c>
      <c r="G13" s="62"/>
      <c r="H13" s="63"/>
      <c r="I13" s="61" t="s">
        <v>59</v>
      </c>
      <c r="J13" s="62"/>
      <c r="K13" s="63"/>
      <c r="L13" s="61" t="s">
        <v>59</v>
      </c>
      <c r="M13" s="62"/>
      <c r="N13" s="63"/>
      <c r="O13" s="61" t="s">
        <v>59</v>
      </c>
      <c r="P13" s="62"/>
      <c r="Q13" s="63"/>
      <c r="R13" s="61" t="s">
        <v>29</v>
      </c>
      <c r="S13" s="62" t="s">
        <v>29</v>
      </c>
      <c r="T13" s="63" t="s">
        <v>29</v>
      </c>
      <c r="U13" s="61"/>
      <c r="V13" s="62"/>
      <c r="W13" s="63"/>
      <c r="X13" s="61"/>
      <c r="Y13" s="62"/>
      <c r="Z13" s="63"/>
      <c r="AA13" s="61"/>
      <c r="AB13" s="62"/>
      <c r="AC13" s="63"/>
      <c r="AD13" s="64" t="s">
        <v>134</v>
      </c>
      <c r="AE13" s="65" t="s">
        <v>41</v>
      </c>
      <c r="AF13" s="66"/>
    </row>
    <row r="14" spans="1:32" s="44" customFormat="1" ht="19.5" customHeight="1">
      <c r="A14" s="92" t="s">
        <v>41</v>
      </c>
      <c r="B14" s="93">
        <v>164</v>
      </c>
      <c r="C14" s="94" t="s">
        <v>145</v>
      </c>
      <c r="D14" s="97">
        <v>36309</v>
      </c>
      <c r="E14" s="96" t="s">
        <v>34</v>
      </c>
      <c r="F14" s="61"/>
      <c r="G14" s="62"/>
      <c r="H14" s="63"/>
      <c r="I14" s="61" t="s">
        <v>59</v>
      </c>
      <c r="J14" s="62"/>
      <c r="K14" s="63"/>
      <c r="L14" s="61" t="s">
        <v>29</v>
      </c>
      <c r="M14" s="62" t="s">
        <v>59</v>
      </c>
      <c r="N14" s="63"/>
      <c r="O14" s="61" t="s">
        <v>29</v>
      </c>
      <c r="P14" s="62" t="s">
        <v>59</v>
      </c>
      <c r="Q14" s="63"/>
      <c r="R14" s="61" t="s">
        <v>29</v>
      </c>
      <c r="S14" s="62" t="s">
        <v>29</v>
      </c>
      <c r="T14" s="63" t="s">
        <v>29</v>
      </c>
      <c r="U14" s="61"/>
      <c r="V14" s="62"/>
      <c r="W14" s="63"/>
      <c r="X14" s="61"/>
      <c r="Y14" s="62"/>
      <c r="Z14" s="63"/>
      <c r="AA14" s="61"/>
      <c r="AB14" s="62"/>
      <c r="AC14" s="63"/>
      <c r="AD14" s="64" t="s">
        <v>134</v>
      </c>
      <c r="AE14" s="65" t="s">
        <v>36</v>
      </c>
      <c r="AF14" s="66"/>
    </row>
    <row r="15" spans="1:32" s="44" customFormat="1" ht="19.5" customHeight="1">
      <c r="A15" s="92" t="s">
        <v>35</v>
      </c>
      <c r="B15" s="93" t="s">
        <v>146</v>
      </c>
      <c r="C15" s="94" t="s">
        <v>147</v>
      </c>
      <c r="D15" s="95" t="s">
        <v>148</v>
      </c>
      <c r="E15" s="96" t="s">
        <v>40</v>
      </c>
      <c r="F15" s="68" t="s">
        <v>59</v>
      </c>
      <c r="G15" s="69"/>
      <c r="H15" s="70"/>
      <c r="I15" s="68" t="s">
        <v>29</v>
      </c>
      <c r="J15" s="69" t="s">
        <v>59</v>
      </c>
      <c r="K15" s="70"/>
      <c r="L15" s="68" t="s">
        <v>29</v>
      </c>
      <c r="M15" s="69" t="s">
        <v>59</v>
      </c>
      <c r="N15" s="70"/>
      <c r="O15" s="68" t="s">
        <v>29</v>
      </c>
      <c r="P15" s="69" t="s">
        <v>29</v>
      </c>
      <c r="Q15" s="70" t="s">
        <v>59</v>
      </c>
      <c r="R15" s="68" t="s">
        <v>29</v>
      </c>
      <c r="S15" s="69" t="s">
        <v>29</v>
      </c>
      <c r="T15" s="70" t="s">
        <v>29</v>
      </c>
      <c r="U15" s="68"/>
      <c r="V15" s="69"/>
      <c r="W15" s="70"/>
      <c r="X15" s="68"/>
      <c r="Y15" s="69"/>
      <c r="Z15" s="70"/>
      <c r="AA15" s="68"/>
      <c r="AB15" s="69"/>
      <c r="AC15" s="70"/>
      <c r="AD15" s="64" t="s">
        <v>134</v>
      </c>
      <c r="AE15" s="65" t="s">
        <v>32</v>
      </c>
      <c r="AF15" s="66"/>
    </row>
    <row r="16" spans="1:32" s="44" customFormat="1" ht="19.5" customHeight="1">
      <c r="A16" s="92" t="s">
        <v>30</v>
      </c>
      <c r="B16" s="93">
        <v>95</v>
      </c>
      <c r="C16" s="94" t="s">
        <v>149</v>
      </c>
      <c r="D16" s="95" t="s">
        <v>150</v>
      </c>
      <c r="E16" s="96" t="s">
        <v>28</v>
      </c>
      <c r="F16" s="61"/>
      <c r="G16" s="62"/>
      <c r="H16" s="63"/>
      <c r="I16" s="61" t="s">
        <v>59</v>
      </c>
      <c r="J16" s="62"/>
      <c r="K16" s="63"/>
      <c r="L16" s="61" t="s">
        <v>59</v>
      </c>
      <c r="M16" s="62"/>
      <c r="N16" s="63"/>
      <c r="O16" s="61" t="s">
        <v>29</v>
      </c>
      <c r="P16" s="62" t="s">
        <v>29</v>
      </c>
      <c r="Q16" s="63" t="s">
        <v>29</v>
      </c>
      <c r="R16" s="61"/>
      <c r="S16" s="62"/>
      <c r="T16" s="63"/>
      <c r="U16" s="61"/>
      <c r="V16" s="62"/>
      <c r="W16" s="63"/>
      <c r="X16" s="61"/>
      <c r="Y16" s="62"/>
      <c r="Z16" s="63"/>
      <c r="AA16" s="61"/>
      <c r="AB16" s="62"/>
      <c r="AC16" s="63"/>
      <c r="AD16" s="71" t="s">
        <v>133</v>
      </c>
      <c r="AE16" s="58" t="s">
        <v>26</v>
      </c>
      <c r="AF16" s="66"/>
    </row>
  </sheetData>
  <sheetProtection/>
  <mergeCells count="8">
    <mergeCell ref="X9:Z10"/>
    <mergeCell ref="AA9:AC10"/>
    <mergeCell ref="F9:H10"/>
    <mergeCell ref="I9:K10"/>
    <mergeCell ref="L9:N10"/>
    <mergeCell ref="O9:Q10"/>
    <mergeCell ref="R9:T10"/>
    <mergeCell ref="U9:W10"/>
  </mergeCells>
  <printOptions horizontalCentered="1"/>
  <pageMargins left="0.39375" right="0.39375" top="0.9840277777777778" bottom="0.39375" header="0.5118055555555556" footer="0.5118055555555556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L22"/>
  <sheetViews>
    <sheetView zoomScalePageLayoutView="0" workbookViewId="0" topLeftCell="A1">
      <selection activeCell="V27" sqref="V27"/>
    </sheetView>
  </sheetViews>
  <sheetFormatPr defaultColWidth="9.140625" defaultRowHeight="12.75"/>
  <cols>
    <col min="1" max="2" width="5.140625" style="218" customWidth="1"/>
    <col min="3" max="3" width="23.8515625" style="218" customWidth="1"/>
    <col min="4" max="4" width="11.7109375" style="218" customWidth="1"/>
    <col min="5" max="5" width="6.57421875" style="219" customWidth="1"/>
    <col min="6" max="35" width="2.00390625" style="219" customWidth="1"/>
    <col min="36" max="36" width="8.7109375" style="220" customWidth="1"/>
    <col min="37" max="37" width="8.7109375" style="218" customWidth="1"/>
    <col min="38" max="16384" width="9.140625" style="218" customWidth="1"/>
  </cols>
  <sheetData>
    <row r="1" spans="1:37" s="211" customFormat="1" ht="12.75" customHeight="1">
      <c r="A1" s="174" t="s">
        <v>0</v>
      </c>
      <c r="B1" s="174"/>
      <c r="D1" s="212"/>
      <c r="E1" s="213"/>
      <c r="F1" s="213"/>
      <c r="G1" s="214"/>
      <c r="H1" s="214"/>
      <c r="I1" s="213"/>
      <c r="J1" s="214"/>
      <c r="K1" s="213"/>
      <c r="L1" s="213"/>
      <c r="M1" s="177" t="s">
        <v>359</v>
      </c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4"/>
      <c r="Z1" s="213"/>
      <c r="AA1" s="213"/>
      <c r="AB1" s="213"/>
      <c r="AC1" s="213"/>
      <c r="AD1" s="213"/>
      <c r="AE1" s="213"/>
      <c r="AF1" s="213"/>
      <c r="AG1" s="213"/>
      <c r="AH1" s="214"/>
      <c r="AI1" s="213"/>
      <c r="AJ1" s="215"/>
      <c r="AK1" s="180" t="s">
        <v>2</v>
      </c>
    </row>
    <row r="2" spans="1:37" s="211" customFormat="1" ht="12.75" customHeight="1">
      <c r="A2" s="174" t="s">
        <v>3</v>
      </c>
      <c r="B2" s="174"/>
      <c r="C2" s="216"/>
      <c r="D2" s="212"/>
      <c r="E2" s="213"/>
      <c r="F2" s="213"/>
      <c r="G2" s="214"/>
      <c r="H2" s="214"/>
      <c r="I2" s="213"/>
      <c r="J2" s="214"/>
      <c r="K2" s="213"/>
      <c r="L2" s="213"/>
      <c r="M2" s="176" t="s">
        <v>4</v>
      </c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4"/>
      <c r="Z2" s="213"/>
      <c r="AA2" s="213"/>
      <c r="AB2" s="213"/>
      <c r="AC2" s="213"/>
      <c r="AD2" s="213"/>
      <c r="AE2" s="213"/>
      <c r="AF2" s="213"/>
      <c r="AG2" s="213"/>
      <c r="AH2" s="214"/>
      <c r="AI2" s="213"/>
      <c r="AJ2" s="215"/>
      <c r="AK2" s="180" t="s">
        <v>5</v>
      </c>
    </row>
    <row r="3" spans="1:37" s="211" customFormat="1" ht="12.75">
      <c r="A3" s="174" t="s">
        <v>6</v>
      </c>
      <c r="B3" s="17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5"/>
      <c r="AK3" s="180" t="s">
        <v>7</v>
      </c>
    </row>
    <row r="4" spans="1:37" ht="11.25">
      <c r="A4" s="217"/>
      <c r="B4" s="217"/>
      <c r="AK4" s="221"/>
    </row>
    <row r="5" spans="4:35" ht="11.25">
      <c r="D5" s="222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</row>
    <row r="6" spans="3:37" ht="16.5">
      <c r="C6" s="224" t="s">
        <v>366</v>
      </c>
      <c r="D6" s="225"/>
      <c r="E6" s="226"/>
      <c r="AK6" s="227"/>
    </row>
    <row r="7" spans="3:37" ht="16.5">
      <c r="C7" s="224" t="s">
        <v>367</v>
      </c>
      <c r="AK7" s="228"/>
    </row>
    <row r="8" ht="12" thickBot="1">
      <c r="AK8" s="228"/>
    </row>
    <row r="9" spans="1:37" s="229" customFormat="1" ht="12.75" customHeight="1">
      <c r="A9" s="193" t="s">
        <v>10</v>
      </c>
      <c r="B9" s="193" t="s">
        <v>11</v>
      </c>
      <c r="C9" s="194" t="s">
        <v>12</v>
      </c>
      <c r="D9" s="194" t="s">
        <v>13</v>
      </c>
      <c r="E9" s="194" t="s">
        <v>14</v>
      </c>
      <c r="F9" s="471" t="s">
        <v>368</v>
      </c>
      <c r="G9" s="472"/>
      <c r="H9" s="473"/>
      <c r="I9" s="471" t="s">
        <v>369</v>
      </c>
      <c r="J9" s="472"/>
      <c r="K9" s="473"/>
      <c r="L9" s="471" t="s">
        <v>370</v>
      </c>
      <c r="M9" s="472"/>
      <c r="N9" s="473"/>
      <c r="O9" s="471" t="s">
        <v>371</v>
      </c>
      <c r="P9" s="472"/>
      <c r="Q9" s="473"/>
      <c r="R9" s="471" t="s">
        <v>372</v>
      </c>
      <c r="S9" s="472"/>
      <c r="T9" s="473"/>
      <c r="U9" s="471" t="s">
        <v>373</v>
      </c>
      <c r="V9" s="472"/>
      <c r="W9" s="473"/>
      <c r="X9" s="471" t="s">
        <v>374</v>
      </c>
      <c r="Y9" s="472"/>
      <c r="Z9" s="473"/>
      <c r="AA9" s="471" t="s">
        <v>375</v>
      </c>
      <c r="AB9" s="472"/>
      <c r="AC9" s="473"/>
      <c r="AD9" s="471" t="s">
        <v>376</v>
      </c>
      <c r="AE9" s="472"/>
      <c r="AF9" s="473"/>
      <c r="AG9" s="471" t="s">
        <v>377</v>
      </c>
      <c r="AH9" s="472"/>
      <c r="AI9" s="473"/>
      <c r="AJ9" s="197" t="s">
        <v>16</v>
      </c>
      <c r="AK9" s="194" t="s">
        <v>17</v>
      </c>
    </row>
    <row r="10" spans="1:37" s="229" customFormat="1" ht="12.75" customHeight="1">
      <c r="A10" s="193" t="s">
        <v>18</v>
      </c>
      <c r="B10" s="193" t="s">
        <v>19</v>
      </c>
      <c r="C10" s="194" t="s">
        <v>20</v>
      </c>
      <c r="D10" s="194" t="s">
        <v>21</v>
      </c>
      <c r="E10" s="194" t="s">
        <v>22</v>
      </c>
      <c r="F10" s="468"/>
      <c r="G10" s="469"/>
      <c r="H10" s="470"/>
      <c r="I10" s="468"/>
      <c r="J10" s="469"/>
      <c r="K10" s="470"/>
      <c r="L10" s="468"/>
      <c r="M10" s="469"/>
      <c r="N10" s="470"/>
      <c r="O10" s="468"/>
      <c r="P10" s="469"/>
      <c r="Q10" s="470"/>
      <c r="R10" s="468"/>
      <c r="S10" s="469"/>
      <c r="T10" s="470"/>
      <c r="U10" s="468"/>
      <c r="V10" s="469"/>
      <c r="W10" s="470"/>
      <c r="X10" s="468"/>
      <c r="Y10" s="469"/>
      <c r="Z10" s="470"/>
      <c r="AA10" s="468"/>
      <c r="AB10" s="469"/>
      <c r="AC10" s="470"/>
      <c r="AD10" s="468"/>
      <c r="AE10" s="469"/>
      <c r="AF10" s="470"/>
      <c r="AG10" s="468"/>
      <c r="AH10" s="469"/>
      <c r="AI10" s="470"/>
      <c r="AJ10" s="202" t="s">
        <v>24</v>
      </c>
      <c r="AK10" s="194" t="s">
        <v>25</v>
      </c>
    </row>
    <row r="11" spans="1:38" s="211" customFormat="1" ht="14.25" customHeight="1">
      <c r="A11" s="474" t="s">
        <v>26</v>
      </c>
      <c r="B11" s="474">
        <v>194</v>
      </c>
      <c r="C11" s="476" t="s">
        <v>100</v>
      </c>
      <c r="D11" s="478">
        <v>36327</v>
      </c>
      <c r="E11" s="480" t="s">
        <v>34</v>
      </c>
      <c r="F11" s="230"/>
      <c r="G11" s="231"/>
      <c r="H11" s="232"/>
      <c r="I11" s="230"/>
      <c r="J11" s="231"/>
      <c r="K11" s="232"/>
      <c r="L11" s="230"/>
      <c r="M11" s="231"/>
      <c r="N11" s="232"/>
      <c r="O11" s="230"/>
      <c r="P11" s="231"/>
      <c r="Q11" s="232"/>
      <c r="R11" s="230"/>
      <c r="S11" s="231"/>
      <c r="T11" s="232"/>
      <c r="U11" s="230"/>
      <c r="V11" s="231"/>
      <c r="W11" s="232"/>
      <c r="X11" s="230"/>
      <c r="Y11" s="231"/>
      <c r="Z11" s="232"/>
      <c r="AA11" s="230" t="s">
        <v>59</v>
      </c>
      <c r="AB11" s="231"/>
      <c r="AC11" s="232"/>
      <c r="AD11" s="230" t="s">
        <v>167</v>
      </c>
      <c r="AE11" s="231"/>
      <c r="AF11" s="232"/>
      <c r="AG11" s="230" t="s">
        <v>29</v>
      </c>
      <c r="AH11" s="231" t="s">
        <v>29</v>
      </c>
      <c r="AI11" s="232" t="s">
        <v>29</v>
      </c>
      <c r="AJ11" s="482" t="s">
        <v>375</v>
      </c>
      <c r="AK11" s="484">
        <v>7</v>
      </c>
      <c r="AL11" s="233"/>
    </row>
    <row r="12" spans="1:38" s="211" customFormat="1" ht="14.25" customHeight="1">
      <c r="A12" s="475"/>
      <c r="B12" s="475"/>
      <c r="C12" s="477"/>
      <c r="D12" s="479"/>
      <c r="E12" s="481"/>
      <c r="F12" s="230"/>
      <c r="G12" s="231"/>
      <c r="H12" s="232"/>
      <c r="I12" s="230"/>
      <c r="J12" s="231"/>
      <c r="K12" s="232"/>
      <c r="L12" s="230"/>
      <c r="M12" s="231"/>
      <c r="N12" s="232"/>
      <c r="O12" s="230"/>
      <c r="P12" s="231"/>
      <c r="Q12" s="232"/>
      <c r="R12" s="230"/>
      <c r="S12" s="231"/>
      <c r="T12" s="232"/>
      <c r="U12" s="230"/>
      <c r="V12" s="231"/>
      <c r="W12" s="232"/>
      <c r="X12" s="230"/>
      <c r="Y12" s="231"/>
      <c r="Z12" s="232"/>
      <c r="AA12" s="230"/>
      <c r="AB12" s="231"/>
      <c r="AC12" s="232"/>
      <c r="AD12" s="230"/>
      <c r="AE12" s="231"/>
      <c r="AF12" s="232"/>
      <c r="AG12" s="230"/>
      <c r="AH12" s="231"/>
      <c r="AI12" s="232"/>
      <c r="AJ12" s="483"/>
      <c r="AK12" s="485"/>
      <c r="AL12" s="233"/>
    </row>
    <row r="13" spans="1:38" s="211" customFormat="1" ht="14.25" customHeight="1">
      <c r="A13" s="474" t="s">
        <v>32</v>
      </c>
      <c r="B13" s="474">
        <v>133</v>
      </c>
      <c r="C13" s="476" t="s">
        <v>378</v>
      </c>
      <c r="D13" s="478">
        <v>36275</v>
      </c>
      <c r="E13" s="480" t="s">
        <v>28</v>
      </c>
      <c r="F13" s="230"/>
      <c r="G13" s="231"/>
      <c r="H13" s="232"/>
      <c r="I13" s="230" t="s">
        <v>29</v>
      </c>
      <c r="J13" s="231" t="s">
        <v>29</v>
      </c>
      <c r="K13" s="232" t="s">
        <v>59</v>
      </c>
      <c r="L13" s="230" t="s">
        <v>59</v>
      </c>
      <c r="M13" s="231"/>
      <c r="N13" s="232"/>
      <c r="O13" s="230" t="s">
        <v>59</v>
      </c>
      <c r="P13" s="231"/>
      <c r="Q13" s="232"/>
      <c r="R13" s="230" t="s">
        <v>59</v>
      </c>
      <c r="S13" s="231"/>
      <c r="T13" s="232"/>
      <c r="U13" s="230" t="s">
        <v>29</v>
      </c>
      <c r="V13" s="231" t="s">
        <v>59</v>
      </c>
      <c r="W13" s="232"/>
      <c r="X13" s="230" t="s">
        <v>29</v>
      </c>
      <c r="Y13" s="231" t="s">
        <v>29</v>
      </c>
      <c r="Z13" s="232" t="s">
        <v>29</v>
      </c>
      <c r="AA13" s="230"/>
      <c r="AB13" s="231"/>
      <c r="AC13" s="232"/>
      <c r="AD13" s="230"/>
      <c r="AE13" s="231"/>
      <c r="AF13" s="232"/>
      <c r="AG13" s="230"/>
      <c r="AH13" s="231"/>
      <c r="AI13" s="232"/>
      <c r="AJ13" s="482" t="s">
        <v>373</v>
      </c>
      <c r="AK13" s="484">
        <v>5</v>
      </c>
      <c r="AL13" s="233"/>
    </row>
    <row r="14" spans="1:38" s="211" customFormat="1" ht="14.25" customHeight="1">
      <c r="A14" s="475"/>
      <c r="B14" s="475"/>
      <c r="C14" s="477"/>
      <c r="D14" s="479"/>
      <c r="E14" s="481"/>
      <c r="F14" s="230"/>
      <c r="G14" s="231"/>
      <c r="H14" s="232"/>
      <c r="I14" s="230"/>
      <c r="J14" s="231"/>
      <c r="K14" s="232"/>
      <c r="L14" s="230"/>
      <c r="M14" s="231"/>
      <c r="N14" s="232"/>
      <c r="O14" s="230"/>
      <c r="P14" s="231"/>
      <c r="Q14" s="232"/>
      <c r="R14" s="230"/>
      <c r="S14" s="231"/>
      <c r="T14" s="232"/>
      <c r="U14" s="230"/>
      <c r="V14" s="231"/>
      <c r="W14" s="232"/>
      <c r="X14" s="230"/>
      <c r="Y14" s="231"/>
      <c r="Z14" s="232"/>
      <c r="AA14" s="230"/>
      <c r="AB14" s="231"/>
      <c r="AC14" s="232"/>
      <c r="AD14" s="230"/>
      <c r="AE14" s="231"/>
      <c r="AF14" s="232"/>
      <c r="AG14" s="230"/>
      <c r="AH14" s="231"/>
      <c r="AI14" s="232"/>
      <c r="AJ14" s="483"/>
      <c r="AK14" s="485"/>
      <c r="AL14" s="233"/>
    </row>
    <row r="15" spans="1:38" s="211" customFormat="1" ht="14.25" customHeight="1">
      <c r="A15" s="474" t="s">
        <v>36</v>
      </c>
      <c r="B15" s="474" t="s">
        <v>379</v>
      </c>
      <c r="C15" s="476" t="s">
        <v>380</v>
      </c>
      <c r="D15" s="478" t="s">
        <v>381</v>
      </c>
      <c r="E15" s="480" t="s">
        <v>40</v>
      </c>
      <c r="F15" s="230" t="s">
        <v>59</v>
      </c>
      <c r="G15" s="231"/>
      <c r="H15" s="232"/>
      <c r="I15" s="230" t="s">
        <v>59</v>
      </c>
      <c r="J15" s="231"/>
      <c r="K15" s="232"/>
      <c r="L15" s="230" t="s">
        <v>29</v>
      </c>
      <c r="M15" s="231" t="s">
        <v>29</v>
      </c>
      <c r="N15" s="232" t="s">
        <v>29</v>
      </c>
      <c r="O15" s="230"/>
      <c r="P15" s="231"/>
      <c r="Q15" s="232"/>
      <c r="R15" s="230"/>
      <c r="S15" s="231"/>
      <c r="T15" s="232"/>
      <c r="U15" s="230"/>
      <c r="V15" s="231"/>
      <c r="W15" s="232"/>
      <c r="X15" s="230"/>
      <c r="Y15" s="231"/>
      <c r="Z15" s="232"/>
      <c r="AA15" s="230"/>
      <c r="AB15" s="231"/>
      <c r="AC15" s="232"/>
      <c r="AD15" s="230"/>
      <c r="AE15" s="231"/>
      <c r="AF15" s="232"/>
      <c r="AG15" s="230"/>
      <c r="AH15" s="231"/>
      <c r="AI15" s="232"/>
      <c r="AJ15" s="482" t="s">
        <v>369</v>
      </c>
      <c r="AK15" s="484">
        <v>4</v>
      </c>
      <c r="AL15" s="233"/>
    </row>
    <row r="16" spans="1:38" s="211" customFormat="1" ht="14.25" customHeight="1">
      <c r="A16" s="475"/>
      <c r="B16" s="475"/>
      <c r="C16" s="477"/>
      <c r="D16" s="479"/>
      <c r="E16" s="481"/>
      <c r="F16" s="230"/>
      <c r="G16" s="231"/>
      <c r="H16" s="232"/>
      <c r="I16" s="230"/>
      <c r="J16" s="231"/>
      <c r="K16" s="232"/>
      <c r="L16" s="230"/>
      <c r="M16" s="231"/>
      <c r="N16" s="232"/>
      <c r="O16" s="230"/>
      <c r="P16" s="231"/>
      <c r="Q16" s="232"/>
      <c r="R16" s="230"/>
      <c r="S16" s="231"/>
      <c r="T16" s="232"/>
      <c r="U16" s="230"/>
      <c r="V16" s="231"/>
      <c r="W16" s="232"/>
      <c r="X16" s="230"/>
      <c r="Y16" s="231"/>
      <c r="Z16" s="232"/>
      <c r="AA16" s="230"/>
      <c r="AB16" s="231"/>
      <c r="AC16" s="232"/>
      <c r="AD16" s="230"/>
      <c r="AE16" s="231"/>
      <c r="AF16" s="232"/>
      <c r="AG16" s="230"/>
      <c r="AH16" s="231"/>
      <c r="AI16" s="232"/>
      <c r="AJ16" s="483"/>
      <c r="AK16" s="485"/>
      <c r="AL16" s="233"/>
    </row>
    <row r="17" spans="1:38" s="211" customFormat="1" ht="14.25" customHeight="1">
      <c r="A17" s="474">
        <v>4</v>
      </c>
      <c r="B17" s="474">
        <v>131</v>
      </c>
      <c r="C17" s="476" t="s">
        <v>382</v>
      </c>
      <c r="D17" s="478">
        <v>36649</v>
      </c>
      <c r="E17" s="480" t="s">
        <v>28</v>
      </c>
      <c r="F17" s="230" t="s">
        <v>29</v>
      </c>
      <c r="G17" s="231" t="s">
        <v>29</v>
      </c>
      <c r="H17" s="232" t="s">
        <v>59</v>
      </c>
      <c r="I17" s="230" t="s">
        <v>59</v>
      </c>
      <c r="J17" s="231"/>
      <c r="K17" s="232"/>
      <c r="L17" s="230" t="s">
        <v>29</v>
      </c>
      <c r="M17" s="231" t="s">
        <v>29</v>
      </c>
      <c r="N17" s="232" t="s">
        <v>29</v>
      </c>
      <c r="O17" s="230"/>
      <c r="P17" s="231"/>
      <c r="Q17" s="232"/>
      <c r="R17" s="230"/>
      <c r="S17" s="231"/>
      <c r="T17" s="232"/>
      <c r="U17" s="230"/>
      <c r="V17" s="231"/>
      <c r="W17" s="232"/>
      <c r="X17" s="230"/>
      <c r="Y17" s="231"/>
      <c r="Z17" s="232"/>
      <c r="AA17" s="230"/>
      <c r="AB17" s="231"/>
      <c r="AC17" s="232"/>
      <c r="AD17" s="230"/>
      <c r="AE17" s="231"/>
      <c r="AF17" s="232"/>
      <c r="AG17" s="230"/>
      <c r="AH17" s="231"/>
      <c r="AI17" s="232"/>
      <c r="AJ17" s="482" t="s">
        <v>369</v>
      </c>
      <c r="AK17" s="484">
        <v>3</v>
      </c>
      <c r="AL17" s="233"/>
    </row>
    <row r="18" spans="1:38" s="211" customFormat="1" ht="14.25" customHeight="1">
      <c r="A18" s="475"/>
      <c r="B18" s="475"/>
      <c r="C18" s="477"/>
      <c r="D18" s="479"/>
      <c r="E18" s="481"/>
      <c r="F18" s="230"/>
      <c r="G18" s="231"/>
      <c r="H18" s="232"/>
      <c r="I18" s="230"/>
      <c r="J18" s="231"/>
      <c r="K18" s="232"/>
      <c r="L18" s="230"/>
      <c r="M18" s="231"/>
      <c r="N18" s="232"/>
      <c r="O18" s="230"/>
      <c r="P18" s="231"/>
      <c r="Q18" s="232"/>
      <c r="R18" s="230"/>
      <c r="S18" s="231"/>
      <c r="T18" s="232"/>
      <c r="U18" s="230"/>
      <c r="V18" s="231"/>
      <c r="W18" s="232"/>
      <c r="X18" s="230"/>
      <c r="Y18" s="231"/>
      <c r="Z18" s="232"/>
      <c r="AA18" s="230"/>
      <c r="AB18" s="231"/>
      <c r="AC18" s="232"/>
      <c r="AD18" s="230"/>
      <c r="AE18" s="231"/>
      <c r="AF18" s="232"/>
      <c r="AG18" s="230"/>
      <c r="AH18" s="231"/>
      <c r="AI18" s="232"/>
      <c r="AJ18" s="483"/>
      <c r="AK18" s="485"/>
      <c r="AL18" s="233"/>
    </row>
    <row r="19" spans="1:38" s="211" customFormat="1" ht="14.25" customHeight="1">
      <c r="A19" s="474"/>
      <c r="B19" s="474" t="s">
        <v>383</v>
      </c>
      <c r="C19" s="476" t="s">
        <v>384</v>
      </c>
      <c r="D19" s="478" t="s">
        <v>385</v>
      </c>
      <c r="E19" s="480" t="s">
        <v>40</v>
      </c>
      <c r="F19" s="230" t="s">
        <v>29</v>
      </c>
      <c r="G19" s="231" t="s">
        <v>29</v>
      </c>
      <c r="H19" s="232" t="s">
        <v>29</v>
      </c>
      <c r="I19" s="230"/>
      <c r="J19" s="231"/>
      <c r="K19" s="232"/>
      <c r="L19" s="230"/>
      <c r="M19" s="231"/>
      <c r="N19" s="232"/>
      <c r="O19" s="230"/>
      <c r="P19" s="231"/>
      <c r="Q19" s="232"/>
      <c r="R19" s="230"/>
      <c r="S19" s="231"/>
      <c r="T19" s="232"/>
      <c r="U19" s="230"/>
      <c r="V19" s="231"/>
      <c r="W19" s="232"/>
      <c r="X19" s="230"/>
      <c r="Y19" s="231"/>
      <c r="Z19" s="232"/>
      <c r="AA19" s="230"/>
      <c r="AB19" s="231"/>
      <c r="AC19" s="232"/>
      <c r="AD19" s="230"/>
      <c r="AE19" s="231"/>
      <c r="AF19" s="232"/>
      <c r="AG19" s="230"/>
      <c r="AH19" s="231"/>
      <c r="AI19" s="232"/>
      <c r="AJ19" s="482" t="s">
        <v>90</v>
      </c>
      <c r="AK19" s="484"/>
      <c r="AL19" s="233"/>
    </row>
    <row r="20" spans="1:38" s="211" customFormat="1" ht="14.25" customHeight="1">
      <c r="A20" s="475"/>
      <c r="B20" s="475"/>
      <c r="C20" s="477"/>
      <c r="D20" s="479"/>
      <c r="E20" s="481"/>
      <c r="F20" s="230"/>
      <c r="G20" s="231"/>
      <c r="H20" s="232"/>
      <c r="I20" s="230"/>
      <c r="J20" s="231"/>
      <c r="K20" s="232"/>
      <c r="L20" s="230"/>
      <c r="M20" s="231"/>
      <c r="N20" s="232"/>
      <c r="O20" s="230"/>
      <c r="P20" s="231"/>
      <c r="Q20" s="232"/>
      <c r="R20" s="230"/>
      <c r="S20" s="231"/>
      <c r="T20" s="232"/>
      <c r="U20" s="230"/>
      <c r="V20" s="231"/>
      <c r="W20" s="232"/>
      <c r="X20" s="230"/>
      <c r="Y20" s="231"/>
      <c r="Z20" s="232"/>
      <c r="AA20" s="230"/>
      <c r="AB20" s="231"/>
      <c r="AC20" s="232"/>
      <c r="AD20" s="230"/>
      <c r="AE20" s="231"/>
      <c r="AF20" s="232"/>
      <c r="AG20" s="230"/>
      <c r="AH20" s="231"/>
      <c r="AI20" s="232"/>
      <c r="AJ20" s="483"/>
      <c r="AK20" s="485"/>
      <c r="AL20" s="233"/>
    </row>
    <row r="21" spans="1:38" s="211" customFormat="1" ht="14.25" customHeight="1">
      <c r="A21" s="474"/>
      <c r="B21" s="474">
        <v>189</v>
      </c>
      <c r="C21" s="476" t="s">
        <v>386</v>
      </c>
      <c r="D21" s="478">
        <v>36267</v>
      </c>
      <c r="E21" s="480" t="s">
        <v>34</v>
      </c>
      <c r="F21" s="230" t="s">
        <v>29</v>
      </c>
      <c r="G21" s="231" t="s">
        <v>29</v>
      </c>
      <c r="H21" s="232" t="s">
        <v>29</v>
      </c>
      <c r="I21" s="230"/>
      <c r="J21" s="231"/>
      <c r="K21" s="232"/>
      <c r="L21" s="230"/>
      <c r="M21" s="231"/>
      <c r="N21" s="232"/>
      <c r="O21" s="230"/>
      <c r="P21" s="231"/>
      <c r="Q21" s="232"/>
      <c r="R21" s="230"/>
      <c r="S21" s="231"/>
      <c r="T21" s="232"/>
      <c r="U21" s="230"/>
      <c r="V21" s="231"/>
      <c r="W21" s="232"/>
      <c r="X21" s="230"/>
      <c r="Y21" s="231"/>
      <c r="Z21" s="232"/>
      <c r="AA21" s="230"/>
      <c r="AB21" s="231"/>
      <c r="AC21" s="232"/>
      <c r="AD21" s="230"/>
      <c r="AE21" s="231"/>
      <c r="AF21" s="232"/>
      <c r="AG21" s="230"/>
      <c r="AH21" s="231"/>
      <c r="AI21" s="232"/>
      <c r="AJ21" s="482" t="s">
        <v>90</v>
      </c>
      <c r="AK21" s="484"/>
      <c r="AL21" s="233"/>
    </row>
    <row r="22" spans="1:38" s="211" customFormat="1" ht="14.25" customHeight="1">
      <c r="A22" s="475"/>
      <c r="B22" s="475"/>
      <c r="C22" s="477"/>
      <c r="D22" s="479"/>
      <c r="E22" s="481"/>
      <c r="F22" s="230"/>
      <c r="G22" s="231"/>
      <c r="H22" s="232"/>
      <c r="I22" s="230"/>
      <c r="J22" s="231"/>
      <c r="K22" s="232"/>
      <c r="L22" s="230"/>
      <c r="M22" s="231"/>
      <c r="N22" s="232"/>
      <c r="O22" s="230"/>
      <c r="P22" s="231"/>
      <c r="Q22" s="232"/>
      <c r="R22" s="230"/>
      <c r="S22" s="231"/>
      <c r="T22" s="232"/>
      <c r="U22" s="230"/>
      <c r="V22" s="231"/>
      <c r="W22" s="232"/>
      <c r="X22" s="230"/>
      <c r="Y22" s="231"/>
      <c r="Z22" s="232"/>
      <c r="AA22" s="230"/>
      <c r="AB22" s="231"/>
      <c r="AC22" s="232"/>
      <c r="AD22" s="230"/>
      <c r="AE22" s="231"/>
      <c r="AF22" s="232"/>
      <c r="AG22" s="230"/>
      <c r="AH22" s="231"/>
      <c r="AI22" s="232"/>
      <c r="AJ22" s="483"/>
      <c r="AK22" s="485"/>
      <c r="AL22" s="233"/>
    </row>
  </sheetData>
  <sheetProtection/>
  <mergeCells count="62">
    <mergeCell ref="AK21:AK22"/>
    <mergeCell ref="A19:A20"/>
    <mergeCell ref="B19:B20"/>
    <mergeCell ref="A21:A22"/>
    <mergeCell ref="B21:B22"/>
    <mergeCell ref="C21:C22"/>
    <mergeCell ref="D21:D22"/>
    <mergeCell ref="E21:E22"/>
    <mergeCell ref="AJ21:AJ22"/>
    <mergeCell ref="AJ17:AJ18"/>
    <mergeCell ref="AK17:AK18"/>
    <mergeCell ref="A15:A16"/>
    <mergeCell ref="B15:B16"/>
    <mergeCell ref="C19:C20"/>
    <mergeCell ref="D19:D20"/>
    <mergeCell ref="E19:E20"/>
    <mergeCell ref="AJ19:AJ20"/>
    <mergeCell ref="AK19:AK20"/>
    <mergeCell ref="C15:C16"/>
    <mergeCell ref="D15:D16"/>
    <mergeCell ref="E15:E16"/>
    <mergeCell ref="AJ15:AJ16"/>
    <mergeCell ref="AK15:AK16"/>
    <mergeCell ref="A17:A18"/>
    <mergeCell ref="B17:B18"/>
    <mergeCell ref="C17:C18"/>
    <mergeCell ref="D17:D18"/>
    <mergeCell ref="E17:E18"/>
    <mergeCell ref="AJ11:AJ12"/>
    <mergeCell ref="AK11:AK12"/>
    <mergeCell ref="A13:A14"/>
    <mergeCell ref="B13:B14"/>
    <mergeCell ref="C13:C14"/>
    <mergeCell ref="D13:D14"/>
    <mergeCell ref="E13:E14"/>
    <mergeCell ref="AJ13:AJ14"/>
    <mergeCell ref="AK13:AK14"/>
    <mergeCell ref="A11:A12"/>
    <mergeCell ref="B11:B12"/>
    <mergeCell ref="C11:C12"/>
    <mergeCell ref="D11:D12"/>
    <mergeCell ref="E11:E12"/>
    <mergeCell ref="X10:Z10"/>
    <mergeCell ref="AA10:AC10"/>
    <mergeCell ref="L10:N10"/>
    <mergeCell ref="O10:Q10"/>
    <mergeCell ref="X9:Z9"/>
    <mergeCell ref="AA9:AC9"/>
    <mergeCell ref="AD9:AF9"/>
    <mergeCell ref="AG9:AI9"/>
    <mergeCell ref="AD10:AF10"/>
    <mergeCell ref="AG10:AI10"/>
    <mergeCell ref="R10:T10"/>
    <mergeCell ref="U10:W10"/>
    <mergeCell ref="F9:H9"/>
    <mergeCell ref="I9:K9"/>
    <mergeCell ref="L9:N9"/>
    <mergeCell ref="O9:Q9"/>
    <mergeCell ref="R9:T9"/>
    <mergeCell ref="U9:W9"/>
    <mergeCell ref="F10:H10"/>
    <mergeCell ref="I10:K10"/>
  </mergeCells>
  <printOptions horizontalCentered="1"/>
  <pageMargins left="0.39375" right="0.39375" top="0.9840277777777778" bottom="0.39375" header="0.5118055555555556" footer="0.5118055555555556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selection activeCell="AF14" sqref="AF14"/>
    </sheetView>
  </sheetViews>
  <sheetFormatPr defaultColWidth="9.140625" defaultRowHeight="12.75"/>
  <cols>
    <col min="1" max="2" width="5.140625" style="50" customWidth="1"/>
    <col min="3" max="3" width="23.7109375" style="50" customWidth="1"/>
    <col min="4" max="4" width="11.7109375" style="50" customWidth="1"/>
    <col min="5" max="5" width="8.00390625" style="54" customWidth="1"/>
    <col min="6" max="29" width="2.28125" style="54" customWidth="1"/>
    <col min="30" max="30" width="7.7109375" style="252" customWidth="1"/>
    <col min="31" max="31" width="7.421875" style="50" customWidth="1"/>
    <col min="32" max="16384" width="9.140625" style="50" customWidth="1"/>
  </cols>
  <sheetData>
    <row r="1" spans="1:31" s="44" customFormat="1" ht="12.75" customHeight="1">
      <c r="A1" s="1" t="s">
        <v>0</v>
      </c>
      <c r="B1" s="1"/>
      <c r="D1" s="45"/>
      <c r="E1" s="46"/>
      <c r="F1" s="46"/>
      <c r="G1" s="47"/>
      <c r="H1" s="47"/>
      <c r="I1" s="4" t="s">
        <v>359</v>
      </c>
      <c r="J1" s="47"/>
      <c r="K1" s="47"/>
      <c r="L1" s="46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6"/>
      <c r="AA1" s="46"/>
      <c r="AB1" s="47"/>
      <c r="AC1" s="46"/>
      <c r="AD1" s="251"/>
      <c r="AE1" s="7" t="s">
        <v>2</v>
      </c>
    </row>
    <row r="2" spans="1:31" s="44" customFormat="1" ht="12.75">
      <c r="A2" s="1" t="s">
        <v>3</v>
      </c>
      <c r="B2" s="1"/>
      <c r="C2" s="49"/>
      <c r="D2" s="45"/>
      <c r="E2" s="46"/>
      <c r="F2" s="46"/>
      <c r="G2" s="47"/>
      <c r="H2" s="47"/>
      <c r="I2" s="3" t="s">
        <v>4</v>
      </c>
      <c r="J2" s="47"/>
      <c r="K2" s="47"/>
      <c r="L2" s="46"/>
      <c r="Y2" s="47"/>
      <c r="Z2" s="46"/>
      <c r="AA2" s="46"/>
      <c r="AB2" s="47"/>
      <c r="AC2" s="46"/>
      <c r="AD2" s="251"/>
      <c r="AE2" s="7" t="s">
        <v>5</v>
      </c>
    </row>
    <row r="3" spans="1:31" s="44" customFormat="1" ht="12.75">
      <c r="A3" s="1" t="s">
        <v>6</v>
      </c>
      <c r="B3" s="1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251"/>
      <c r="AE3" s="7" t="s">
        <v>7</v>
      </c>
    </row>
    <row r="4" spans="4:29" ht="11.25">
      <c r="D4" s="51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</row>
    <row r="5" spans="4:29" ht="11.25">
      <c r="D5" s="51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3:31" ht="16.5">
      <c r="C6" s="53" t="s">
        <v>451</v>
      </c>
      <c r="E6" s="253"/>
      <c r="AE6" s="55"/>
    </row>
    <row r="7" spans="3:31" ht="16.5">
      <c r="C7" s="53" t="s">
        <v>452</v>
      </c>
      <c r="AE7" s="56"/>
    </row>
    <row r="8" ht="12" thickBot="1">
      <c r="AE8" s="56"/>
    </row>
    <row r="9" spans="1:31" s="57" customFormat="1" ht="12.75" customHeight="1">
      <c r="A9" s="26" t="s">
        <v>10</v>
      </c>
      <c r="B9" s="26" t="s">
        <v>11</v>
      </c>
      <c r="C9" s="27" t="s">
        <v>12</v>
      </c>
      <c r="D9" s="27" t="s">
        <v>13</v>
      </c>
      <c r="E9" s="27" t="s">
        <v>14</v>
      </c>
      <c r="F9" s="486" t="s">
        <v>453</v>
      </c>
      <c r="G9" s="487"/>
      <c r="H9" s="488"/>
      <c r="I9" s="486" t="s">
        <v>454</v>
      </c>
      <c r="J9" s="487"/>
      <c r="K9" s="488"/>
      <c r="L9" s="486" t="s">
        <v>455</v>
      </c>
      <c r="M9" s="487"/>
      <c r="N9" s="488"/>
      <c r="O9" s="486" t="s">
        <v>456</v>
      </c>
      <c r="P9" s="487"/>
      <c r="Q9" s="488"/>
      <c r="R9" s="486" t="s">
        <v>457</v>
      </c>
      <c r="S9" s="487"/>
      <c r="T9" s="488"/>
      <c r="U9" s="486" t="s">
        <v>458</v>
      </c>
      <c r="V9" s="487"/>
      <c r="W9" s="488"/>
      <c r="X9" s="486" t="s">
        <v>459</v>
      </c>
      <c r="Y9" s="487"/>
      <c r="Z9" s="488"/>
      <c r="AA9" s="486" t="s">
        <v>460</v>
      </c>
      <c r="AB9" s="487"/>
      <c r="AC9" s="488"/>
      <c r="AD9" s="30" t="s">
        <v>16</v>
      </c>
      <c r="AE9" s="27" t="s">
        <v>17</v>
      </c>
    </row>
    <row r="10" spans="1:31" s="57" customFormat="1" ht="12.75" customHeight="1">
      <c r="A10" s="26" t="s">
        <v>18</v>
      </c>
      <c r="B10" s="26" t="s">
        <v>19</v>
      </c>
      <c r="C10" s="27" t="s">
        <v>20</v>
      </c>
      <c r="D10" s="27" t="s">
        <v>21</v>
      </c>
      <c r="E10" s="27" t="s">
        <v>22</v>
      </c>
      <c r="F10" s="489"/>
      <c r="G10" s="490"/>
      <c r="H10" s="491"/>
      <c r="I10" s="489"/>
      <c r="J10" s="490"/>
      <c r="K10" s="491"/>
      <c r="L10" s="489"/>
      <c r="M10" s="490"/>
      <c r="N10" s="491"/>
      <c r="O10" s="489"/>
      <c r="P10" s="490"/>
      <c r="Q10" s="491"/>
      <c r="R10" s="489"/>
      <c r="S10" s="490"/>
      <c r="T10" s="491"/>
      <c r="U10" s="489"/>
      <c r="V10" s="490"/>
      <c r="W10" s="491"/>
      <c r="X10" s="489"/>
      <c r="Y10" s="490"/>
      <c r="Z10" s="491"/>
      <c r="AA10" s="489"/>
      <c r="AB10" s="490"/>
      <c r="AC10" s="491"/>
      <c r="AD10" s="35" t="s">
        <v>24</v>
      </c>
      <c r="AE10" s="27" t="s">
        <v>25</v>
      </c>
    </row>
    <row r="11" spans="1:31" s="44" customFormat="1" ht="13.5" customHeight="1">
      <c r="A11" s="502" t="s">
        <v>26</v>
      </c>
      <c r="B11" s="500">
        <v>90</v>
      </c>
      <c r="C11" s="492" t="s">
        <v>461</v>
      </c>
      <c r="D11" s="494">
        <v>36422</v>
      </c>
      <c r="E11" s="496" t="s">
        <v>28</v>
      </c>
      <c r="F11" s="254"/>
      <c r="G11" s="255"/>
      <c r="H11" s="256"/>
      <c r="I11" s="254"/>
      <c r="J11" s="255"/>
      <c r="K11" s="256"/>
      <c r="L11" s="254"/>
      <c r="M11" s="255"/>
      <c r="N11" s="256"/>
      <c r="O11" s="254"/>
      <c r="P11" s="255"/>
      <c r="Q11" s="256"/>
      <c r="R11" s="254"/>
      <c r="S11" s="255"/>
      <c r="T11" s="256"/>
      <c r="U11" s="254" t="s">
        <v>29</v>
      </c>
      <c r="V11" s="255" t="s">
        <v>59</v>
      </c>
      <c r="W11" s="256"/>
      <c r="X11" s="254" t="s">
        <v>167</v>
      </c>
      <c r="Y11" s="255"/>
      <c r="Z11" s="256"/>
      <c r="AA11" s="254" t="s">
        <v>29</v>
      </c>
      <c r="AB11" s="255" t="s">
        <v>29</v>
      </c>
      <c r="AC11" s="256" t="s">
        <v>29</v>
      </c>
      <c r="AD11" s="498" t="s">
        <v>458</v>
      </c>
      <c r="AE11" s="500" t="s">
        <v>31</v>
      </c>
    </row>
    <row r="12" spans="1:31" s="44" customFormat="1" ht="13.5" customHeight="1">
      <c r="A12" s="503"/>
      <c r="B12" s="501"/>
      <c r="C12" s="493"/>
      <c r="D12" s="495"/>
      <c r="E12" s="497"/>
      <c r="F12" s="68"/>
      <c r="G12" s="69"/>
      <c r="H12" s="70"/>
      <c r="I12" s="68"/>
      <c r="J12" s="69"/>
      <c r="K12" s="70"/>
      <c r="L12" s="68"/>
      <c r="M12" s="69"/>
      <c r="N12" s="70"/>
      <c r="O12" s="68"/>
      <c r="P12" s="69"/>
      <c r="Q12" s="70"/>
      <c r="R12" s="68"/>
      <c r="S12" s="69"/>
      <c r="T12" s="70"/>
      <c r="U12" s="68"/>
      <c r="V12" s="69"/>
      <c r="W12" s="70"/>
      <c r="X12" s="68"/>
      <c r="Y12" s="69"/>
      <c r="Z12" s="70"/>
      <c r="AA12" s="68"/>
      <c r="AB12" s="69"/>
      <c r="AC12" s="70"/>
      <c r="AD12" s="499"/>
      <c r="AE12" s="501"/>
    </row>
    <row r="13" spans="1:31" s="44" customFormat="1" ht="13.5" customHeight="1">
      <c r="A13" s="502" t="s">
        <v>32</v>
      </c>
      <c r="B13" s="500" t="s">
        <v>462</v>
      </c>
      <c r="C13" s="492" t="s">
        <v>463</v>
      </c>
      <c r="D13" s="494" t="s">
        <v>464</v>
      </c>
      <c r="E13" s="496" t="s">
        <v>40</v>
      </c>
      <c r="F13" s="61"/>
      <c r="G13" s="62"/>
      <c r="H13" s="63"/>
      <c r="I13" s="61"/>
      <c r="J13" s="62"/>
      <c r="K13" s="63"/>
      <c r="L13" s="61"/>
      <c r="M13" s="62"/>
      <c r="N13" s="63"/>
      <c r="O13" s="61"/>
      <c r="P13" s="62"/>
      <c r="Q13" s="63"/>
      <c r="R13" s="61" t="s">
        <v>29</v>
      </c>
      <c r="S13" s="62" t="s">
        <v>59</v>
      </c>
      <c r="T13" s="63"/>
      <c r="U13" s="61" t="s">
        <v>29</v>
      </c>
      <c r="V13" s="62" t="s">
        <v>29</v>
      </c>
      <c r="W13" s="63" t="s">
        <v>59</v>
      </c>
      <c r="X13" s="61" t="s">
        <v>167</v>
      </c>
      <c r="Y13" s="62"/>
      <c r="Z13" s="63"/>
      <c r="AA13" s="61" t="s">
        <v>29</v>
      </c>
      <c r="AB13" s="62" t="s">
        <v>29</v>
      </c>
      <c r="AC13" s="63" t="s">
        <v>29</v>
      </c>
      <c r="AD13" s="498" t="s">
        <v>458</v>
      </c>
      <c r="AE13" s="500" t="s">
        <v>35</v>
      </c>
    </row>
    <row r="14" spans="1:31" s="44" customFormat="1" ht="13.5" customHeight="1">
      <c r="A14" s="503"/>
      <c r="B14" s="501"/>
      <c r="C14" s="493"/>
      <c r="D14" s="495"/>
      <c r="E14" s="497"/>
      <c r="F14" s="61"/>
      <c r="G14" s="62"/>
      <c r="H14" s="63"/>
      <c r="I14" s="61"/>
      <c r="J14" s="62"/>
      <c r="K14" s="63"/>
      <c r="L14" s="61"/>
      <c r="M14" s="62"/>
      <c r="N14" s="63"/>
      <c r="O14" s="61"/>
      <c r="P14" s="62"/>
      <c r="Q14" s="63"/>
      <c r="R14" s="61"/>
      <c r="S14" s="62"/>
      <c r="T14" s="63"/>
      <c r="U14" s="61"/>
      <c r="V14" s="62"/>
      <c r="W14" s="63"/>
      <c r="X14" s="61"/>
      <c r="Y14" s="62"/>
      <c r="Z14" s="63"/>
      <c r="AA14" s="61"/>
      <c r="AB14" s="62"/>
      <c r="AC14" s="63"/>
      <c r="AD14" s="499"/>
      <c r="AE14" s="503"/>
    </row>
    <row r="15" spans="1:31" s="44" customFormat="1" ht="13.5" customHeight="1">
      <c r="A15" s="502" t="s">
        <v>36</v>
      </c>
      <c r="B15" s="500">
        <v>97</v>
      </c>
      <c r="C15" s="492" t="s">
        <v>465</v>
      </c>
      <c r="D15" s="494">
        <v>36840</v>
      </c>
      <c r="E15" s="496" t="s">
        <v>28</v>
      </c>
      <c r="F15" s="61"/>
      <c r="G15" s="62"/>
      <c r="H15" s="63"/>
      <c r="I15" s="61"/>
      <c r="J15" s="62"/>
      <c r="K15" s="63"/>
      <c r="L15" s="61" t="s">
        <v>29</v>
      </c>
      <c r="M15" s="62" t="s">
        <v>59</v>
      </c>
      <c r="N15" s="63"/>
      <c r="O15" s="61" t="s">
        <v>59</v>
      </c>
      <c r="P15" s="62"/>
      <c r="Q15" s="63"/>
      <c r="R15" s="61" t="s">
        <v>59</v>
      </c>
      <c r="S15" s="62"/>
      <c r="T15" s="63"/>
      <c r="U15" s="61" t="s">
        <v>29</v>
      </c>
      <c r="V15" s="62" t="s">
        <v>29</v>
      </c>
      <c r="W15" s="63" t="s">
        <v>29</v>
      </c>
      <c r="X15" s="61"/>
      <c r="Y15" s="62"/>
      <c r="Z15" s="63"/>
      <c r="AA15" s="61"/>
      <c r="AB15" s="62"/>
      <c r="AC15" s="63"/>
      <c r="AD15" s="498" t="s">
        <v>457</v>
      </c>
      <c r="AE15" s="502" t="s">
        <v>41</v>
      </c>
    </row>
    <row r="16" spans="1:31" ht="13.5" customHeight="1">
      <c r="A16" s="503"/>
      <c r="B16" s="501"/>
      <c r="C16" s="493"/>
      <c r="D16" s="495"/>
      <c r="E16" s="497"/>
      <c r="F16" s="61"/>
      <c r="G16" s="62"/>
      <c r="H16" s="63"/>
      <c r="I16" s="61"/>
      <c r="J16" s="62"/>
      <c r="K16" s="63"/>
      <c r="L16" s="61"/>
      <c r="M16" s="62"/>
      <c r="N16" s="63"/>
      <c r="O16" s="61"/>
      <c r="P16" s="62"/>
      <c r="Q16" s="63"/>
      <c r="R16" s="61"/>
      <c r="S16" s="62"/>
      <c r="T16" s="63"/>
      <c r="U16" s="61"/>
      <c r="V16" s="62"/>
      <c r="W16" s="63"/>
      <c r="X16" s="61"/>
      <c r="Y16" s="62"/>
      <c r="Z16" s="63"/>
      <c r="AA16" s="61"/>
      <c r="AB16" s="62"/>
      <c r="AC16" s="63"/>
      <c r="AD16" s="499"/>
      <c r="AE16" s="503"/>
    </row>
    <row r="17" spans="1:31" ht="13.5" customHeight="1">
      <c r="A17" s="502" t="s">
        <v>41</v>
      </c>
      <c r="B17" s="500" t="s">
        <v>146</v>
      </c>
      <c r="C17" s="492" t="s">
        <v>147</v>
      </c>
      <c r="D17" s="494" t="s">
        <v>148</v>
      </c>
      <c r="E17" s="496" t="s">
        <v>40</v>
      </c>
      <c r="F17" s="61"/>
      <c r="G17" s="62"/>
      <c r="H17" s="63"/>
      <c r="I17" s="61"/>
      <c r="J17" s="62"/>
      <c r="K17" s="63"/>
      <c r="L17" s="61" t="s">
        <v>59</v>
      </c>
      <c r="M17" s="62"/>
      <c r="N17" s="63"/>
      <c r="O17" s="61" t="s">
        <v>29</v>
      </c>
      <c r="P17" s="62" t="s">
        <v>59</v>
      </c>
      <c r="Q17" s="63"/>
      <c r="R17" s="61" t="s">
        <v>29</v>
      </c>
      <c r="S17" s="62" t="s">
        <v>59</v>
      </c>
      <c r="T17" s="63"/>
      <c r="U17" s="61" t="s">
        <v>29</v>
      </c>
      <c r="V17" s="62" t="s">
        <v>29</v>
      </c>
      <c r="W17" s="63" t="s">
        <v>29</v>
      </c>
      <c r="X17" s="61"/>
      <c r="Y17" s="62"/>
      <c r="Z17" s="63"/>
      <c r="AA17" s="61"/>
      <c r="AB17" s="62"/>
      <c r="AC17" s="63"/>
      <c r="AD17" s="498" t="s">
        <v>457</v>
      </c>
      <c r="AE17" s="502" t="s">
        <v>36</v>
      </c>
    </row>
    <row r="18" spans="1:31" ht="13.5" customHeight="1">
      <c r="A18" s="503"/>
      <c r="B18" s="501"/>
      <c r="C18" s="493"/>
      <c r="D18" s="495"/>
      <c r="E18" s="497"/>
      <c r="F18" s="61"/>
      <c r="G18" s="62"/>
      <c r="H18" s="63"/>
      <c r="I18" s="61"/>
      <c r="J18" s="62"/>
      <c r="K18" s="63"/>
      <c r="L18" s="61"/>
      <c r="M18" s="62"/>
      <c r="N18" s="63"/>
      <c r="O18" s="61"/>
      <c r="P18" s="62"/>
      <c r="Q18" s="63"/>
      <c r="R18" s="61"/>
      <c r="S18" s="62"/>
      <c r="T18" s="63"/>
      <c r="U18" s="61"/>
      <c r="V18" s="62"/>
      <c r="W18" s="63"/>
      <c r="X18" s="61"/>
      <c r="Y18" s="62"/>
      <c r="Z18" s="63"/>
      <c r="AA18" s="61"/>
      <c r="AB18" s="62"/>
      <c r="AC18" s="63"/>
      <c r="AD18" s="499"/>
      <c r="AE18" s="503"/>
    </row>
    <row r="19" spans="1:31" s="44" customFormat="1" ht="13.5" customHeight="1">
      <c r="A19" s="502" t="s">
        <v>35</v>
      </c>
      <c r="B19" s="500">
        <v>173</v>
      </c>
      <c r="C19" s="492" t="s">
        <v>466</v>
      </c>
      <c r="D19" s="494">
        <v>36718</v>
      </c>
      <c r="E19" s="496" t="s">
        <v>34</v>
      </c>
      <c r="F19" s="254" t="s">
        <v>59</v>
      </c>
      <c r="G19" s="255"/>
      <c r="H19" s="256"/>
      <c r="I19" s="254" t="s">
        <v>29</v>
      </c>
      <c r="J19" s="255" t="s">
        <v>59</v>
      </c>
      <c r="K19" s="256"/>
      <c r="L19" s="254" t="s">
        <v>59</v>
      </c>
      <c r="M19" s="255"/>
      <c r="N19" s="256"/>
      <c r="O19" s="254" t="s">
        <v>29</v>
      </c>
      <c r="P19" s="255" t="s">
        <v>29</v>
      </c>
      <c r="Q19" s="256" t="s">
        <v>29</v>
      </c>
      <c r="R19" s="254"/>
      <c r="S19" s="255"/>
      <c r="T19" s="256"/>
      <c r="U19" s="254"/>
      <c r="V19" s="255"/>
      <c r="W19" s="256"/>
      <c r="X19" s="254"/>
      <c r="Y19" s="255"/>
      <c r="Z19" s="256"/>
      <c r="AA19" s="254"/>
      <c r="AB19" s="255"/>
      <c r="AC19" s="256"/>
      <c r="AD19" s="498" t="s">
        <v>455</v>
      </c>
      <c r="AE19" s="502" t="s">
        <v>32</v>
      </c>
    </row>
    <row r="20" spans="1:31" s="44" customFormat="1" ht="14.25" customHeight="1">
      <c r="A20" s="503"/>
      <c r="B20" s="501"/>
      <c r="C20" s="493"/>
      <c r="D20" s="495"/>
      <c r="E20" s="497"/>
      <c r="F20" s="61"/>
      <c r="G20" s="62"/>
      <c r="H20" s="63"/>
      <c r="I20" s="61"/>
      <c r="J20" s="62"/>
      <c r="K20" s="63"/>
      <c r="L20" s="61"/>
      <c r="M20" s="62"/>
      <c r="N20" s="63"/>
      <c r="O20" s="61"/>
      <c r="P20" s="62"/>
      <c r="Q20" s="63"/>
      <c r="R20" s="61"/>
      <c r="S20" s="62"/>
      <c r="T20" s="63"/>
      <c r="U20" s="61"/>
      <c r="V20" s="62"/>
      <c r="W20" s="63"/>
      <c r="X20" s="61"/>
      <c r="Y20" s="62"/>
      <c r="Z20" s="63"/>
      <c r="AA20" s="61"/>
      <c r="AB20" s="62"/>
      <c r="AC20" s="63"/>
      <c r="AD20" s="499"/>
      <c r="AE20" s="503"/>
    </row>
    <row r="21" spans="1:31" s="44" customFormat="1" ht="13.5" customHeight="1">
      <c r="A21" s="502"/>
      <c r="B21" s="500">
        <v>172</v>
      </c>
      <c r="C21" s="492" t="s">
        <v>467</v>
      </c>
      <c r="D21" s="494">
        <v>36311</v>
      </c>
      <c r="E21" s="496" t="s">
        <v>34</v>
      </c>
      <c r="F21" s="61"/>
      <c r="G21" s="62"/>
      <c r="H21" s="63"/>
      <c r="I21" s="61"/>
      <c r="J21" s="62"/>
      <c r="K21" s="63"/>
      <c r="L21" s="61" t="s">
        <v>29</v>
      </c>
      <c r="M21" s="62" t="s">
        <v>29</v>
      </c>
      <c r="N21" s="63" t="s">
        <v>29</v>
      </c>
      <c r="O21" s="61"/>
      <c r="P21" s="62"/>
      <c r="Q21" s="63"/>
      <c r="R21" s="61"/>
      <c r="S21" s="62"/>
      <c r="T21" s="63"/>
      <c r="U21" s="61"/>
      <c r="V21" s="62"/>
      <c r="W21" s="63"/>
      <c r="X21" s="61"/>
      <c r="Y21" s="62"/>
      <c r="Z21" s="63"/>
      <c r="AA21" s="61"/>
      <c r="AB21" s="62"/>
      <c r="AC21" s="63"/>
      <c r="AD21" s="498" t="s">
        <v>90</v>
      </c>
      <c r="AE21" s="500"/>
    </row>
    <row r="22" spans="1:31" s="44" customFormat="1" ht="13.5" customHeight="1">
      <c r="A22" s="503"/>
      <c r="B22" s="501"/>
      <c r="C22" s="493"/>
      <c r="D22" s="495"/>
      <c r="E22" s="497"/>
      <c r="F22" s="61"/>
      <c r="G22" s="62"/>
      <c r="H22" s="63"/>
      <c r="I22" s="61"/>
      <c r="J22" s="62"/>
      <c r="K22" s="63"/>
      <c r="L22" s="61"/>
      <c r="M22" s="62"/>
      <c r="N22" s="63"/>
      <c r="O22" s="61"/>
      <c r="P22" s="62"/>
      <c r="Q22" s="63"/>
      <c r="R22" s="61"/>
      <c r="S22" s="62"/>
      <c r="T22" s="63"/>
      <c r="U22" s="61"/>
      <c r="V22" s="62"/>
      <c r="W22" s="63"/>
      <c r="X22" s="61"/>
      <c r="Y22" s="62"/>
      <c r="Z22" s="63"/>
      <c r="AA22" s="61"/>
      <c r="AB22" s="62"/>
      <c r="AC22" s="63"/>
      <c r="AD22" s="499"/>
      <c r="AE22" s="501"/>
    </row>
    <row r="23" spans="1:31" ht="13.5" customHeight="1">
      <c r="A23" s="502" t="s">
        <v>81</v>
      </c>
      <c r="B23" s="500" t="s">
        <v>468</v>
      </c>
      <c r="C23" s="492" t="s">
        <v>469</v>
      </c>
      <c r="D23" s="494" t="s">
        <v>470</v>
      </c>
      <c r="E23" s="496" t="s">
        <v>471</v>
      </c>
      <c r="F23" s="61"/>
      <c r="G23" s="62"/>
      <c r="H23" s="63"/>
      <c r="I23" s="61" t="s">
        <v>29</v>
      </c>
      <c r="J23" s="62" t="s">
        <v>59</v>
      </c>
      <c r="K23" s="63"/>
      <c r="L23" s="61" t="s">
        <v>29</v>
      </c>
      <c r="M23" s="62" t="s">
        <v>59</v>
      </c>
      <c r="N23" s="63"/>
      <c r="O23" s="61" t="s">
        <v>29</v>
      </c>
      <c r="P23" s="62" t="s">
        <v>29</v>
      </c>
      <c r="Q23" s="63" t="s">
        <v>29</v>
      </c>
      <c r="R23" s="61"/>
      <c r="S23" s="62"/>
      <c r="T23" s="63"/>
      <c r="U23" s="61"/>
      <c r="V23" s="62"/>
      <c r="W23" s="63"/>
      <c r="X23" s="61"/>
      <c r="Y23" s="62"/>
      <c r="Z23" s="63"/>
      <c r="AA23" s="61"/>
      <c r="AB23" s="62"/>
      <c r="AC23" s="63"/>
      <c r="AD23" s="498" t="s">
        <v>455</v>
      </c>
      <c r="AE23" s="502" t="s">
        <v>86</v>
      </c>
    </row>
    <row r="24" spans="1:31" ht="13.5" customHeight="1">
      <c r="A24" s="503"/>
      <c r="B24" s="501"/>
      <c r="C24" s="493"/>
      <c r="D24" s="495"/>
      <c r="E24" s="497"/>
      <c r="F24" s="61"/>
      <c r="G24" s="62"/>
      <c r="H24" s="63"/>
      <c r="I24" s="61"/>
      <c r="J24" s="62"/>
      <c r="K24" s="63"/>
      <c r="L24" s="61"/>
      <c r="M24" s="62"/>
      <c r="N24" s="63"/>
      <c r="O24" s="61"/>
      <c r="P24" s="62"/>
      <c r="Q24" s="63"/>
      <c r="R24" s="61"/>
      <c r="S24" s="62"/>
      <c r="T24" s="63"/>
      <c r="U24" s="61"/>
      <c r="V24" s="62"/>
      <c r="W24" s="63"/>
      <c r="X24" s="61"/>
      <c r="Y24" s="62"/>
      <c r="Z24" s="63"/>
      <c r="AA24" s="61"/>
      <c r="AB24" s="62"/>
      <c r="AC24" s="63"/>
      <c r="AD24" s="499"/>
      <c r="AE24" s="503"/>
    </row>
  </sheetData>
  <sheetProtection/>
  <mergeCells count="65">
    <mergeCell ref="AE21:AE22"/>
    <mergeCell ref="A19:A20"/>
    <mergeCell ref="B19:B20"/>
    <mergeCell ref="AE23:AE24"/>
    <mergeCell ref="A23:A24"/>
    <mergeCell ref="B23:B24"/>
    <mergeCell ref="C23:C24"/>
    <mergeCell ref="D23:D24"/>
    <mergeCell ref="E23:E24"/>
    <mergeCell ref="AD23:AD24"/>
    <mergeCell ref="A21:A22"/>
    <mergeCell ref="B21:B22"/>
    <mergeCell ref="C21:C22"/>
    <mergeCell ref="D21:D22"/>
    <mergeCell ref="E21:E22"/>
    <mergeCell ref="AD21:AD22"/>
    <mergeCell ref="AE17:AE18"/>
    <mergeCell ref="A15:A16"/>
    <mergeCell ref="B15:B16"/>
    <mergeCell ref="C19:C20"/>
    <mergeCell ref="D19:D20"/>
    <mergeCell ref="E19:E20"/>
    <mergeCell ref="AD19:AD20"/>
    <mergeCell ref="AE19:AE20"/>
    <mergeCell ref="A17:A18"/>
    <mergeCell ref="B17:B18"/>
    <mergeCell ref="C17:C18"/>
    <mergeCell ref="D17:D18"/>
    <mergeCell ref="E17:E18"/>
    <mergeCell ref="AD17:AD18"/>
    <mergeCell ref="AD13:AD14"/>
    <mergeCell ref="AE13:AE14"/>
    <mergeCell ref="A11:A12"/>
    <mergeCell ref="B11:B12"/>
    <mergeCell ref="C15:C16"/>
    <mergeCell ref="D15:D16"/>
    <mergeCell ref="E15:E16"/>
    <mergeCell ref="AD15:AD16"/>
    <mergeCell ref="AE15:AE16"/>
    <mergeCell ref="C11:C12"/>
    <mergeCell ref="D11:D12"/>
    <mergeCell ref="E11:E12"/>
    <mergeCell ref="AD11:AD12"/>
    <mergeCell ref="AE11:AE12"/>
    <mergeCell ref="A13:A14"/>
    <mergeCell ref="B13:B14"/>
    <mergeCell ref="C13:C14"/>
    <mergeCell ref="D13:D14"/>
    <mergeCell ref="E13:E14"/>
    <mergeCell ref="X9:Z9"/>
    <mergeCell ref="AA9:AC9"/>
    <mergeCell ref="F10:H10"/>
    <mergeCell ref="I10:K10"/>
    <mergeCell ref="L10:N10"/>
    <mergeCell ref="O10:Q10"/>
    <mergeCell ref="R10:T10"/>
    <mergeCell ref="U10:W10"/>
    <mergeCell ref="X10:Z10"/>
    <mergeCell ref="AA10:AC10"/>
    <mergeCell ref="R9:T9"/>
    <mergeCell ref="U9:W9"/>
    <mergeCell ref="F9:H9"/>
    <mergeCell ref="I9:K9"/>
    <mergeCell ref="L9:N9"/>
    <mergeCell ref="O9:Q9"/>
  </mergeCells>
  <printOptions horizontalCentered="1"/>
  <pageMargins left="0.3937007874015748" right="0.3937007874015748" top="0.984251968503937" bottom="0.3937007874015748" header="0.5118110236220472" footer="0.5118110236220472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2" width="5.140625" style="11" customWidth="1"/>
    <col min="3" max="3" width="23.8515625" style="11" customWidth="1"/>
    <col min="4" max="4" width="11.7109375" style="23" customWidth="1"/>
    <col min="5" max="5" width="8.00390625" style="23" customWidth="1"/>
    <col min="6" max="8" width="7.28125" style="23" customWidth="1"/>
    <col min="9" max="9" width="4.00390625" style="23" customWidth="1"/>
    <col min="10" max="10" width="7.28125" style="23" customWidth="1"/>
    <col min="11" max="12" width="7.28125" style="11" customWidth="1"/>
    <col min="13" max="14" width="8.7109375" style="11" customWidth="1"/>
    <col min="15" max="15" width="9.140625" style="15" customWidth="1"/>
    <col min="16" max="16384" width="9.140625" style="11" customWidth="1"/>
  </cols>
  <sheetData>
    <row r="1" spans="1:15" s="2" customFormat="1" ht="12.75">
      <c r="A1" s="1" t="s">
        <v>0</v>
      </c>
      <c r="B1" s="1"/>
      <c r="D1" s="3"/>
      <c r="E1" s="3"/>
      <c r="F1" s="3"/>
      <c r="G1" s="4" t="s">
        <v>1</v>
      </c>
      <c r="H1" s="5"/>
      <c r="I1" s="5"/>
      <c r="J1" s="3"/>
      <c r="K1" s="6"/>
      <c r="N1" s="7" t="s">
        <v>2</v>
      </c>
      <c r="O1" s="8"/>
    </row>
    <row r="2" spans="1:15" s="2" customFormat="1" ht="12.75">
      <c r="A2" s="1" t="s">
        <v>3</v>
      </c>
      <c r="B2" s="1"/>
      <c r="C2" s="8"/>
      <c r="D2" s="3"/>
      <c r="E2" s="3"/>
      <c r="F2" s="3"/>
      <c r="G2" s="3" t="s">
        <v>4</v>
      </c>
      <c r="H2" s="5"/>
      <c r="I2" s="5"/>
      <c r="J2" s="3"/>
      <c r="K2" s="9"/>
      <c r="L2" s="10"/>
      <c r="N2" s="7" t="s">
        <v>5</v>
      </c>
      <c r="O2" s="8"/>
    </row>
    <row r="3" spans="1:15" s="2" customFormat="1" ht="12.75">
      <c r="A3" s="1" t="s">
        <v>6</v>
      </c>
      <c r="B3" s="1"/>
      <c r="D3" s="5"/>
      <c r="E3" s="5"/>
      <c r="F3" s="5"/>
      <c r="G3" s="5"/>
      <c r="H3" s="5"/>
      <c r="I3" s="5"/>
      <c r="J3" s="5"/>
      <c r="L3" s="10"/>
      <c r="N3" s="7" t="s">
        <v>7</v>
      </c>
      <c r="O3" s="8"/>
    </row>
    <row r="4" spans="4:11" ht="6.75" customHeight="1">
      <c r="D4" s="12"/>
      <c r="E4" s="13"/>
      <c r="F4" s="13"/>
      <c r="G4" s="13"/>
      <c r="H4" s="13"/>
      <c r="I4" s="13"/>
      <c r="J4" s="13"/>
      <c r="K4" s="14"/>
    </row>
    <row r="5" spans="4:11" ht="9.75" customHeight="1">
      <c r="D5" s="12"/>
      <c r="E5" s="13"/>
      <c r="F5" s="13"/>
      <c r="G5" s="13"/>
      <c r="H5" s="13"/>
      <c r="I5" s="13"/>
      <c r="J5" s="13"/>
      <c r="K5" s="14"/>
    </row>
    <row r="6" spans="3:14" ht="16.5">
      <c r="C6" s="22" t="s">
        <v>92</v>
      </c>
      <c r="N6" s="24"/>
    </row>
    <row r="7" spans="3:14" ht="16.5">
      <c r="C7" s="22" t="s">
        <v>93</v>
      </c>
      <c r="N7" s="25"/>
    </row>
    <row r="8" ht="11.25">
      <c r="N8" s="25"/>
    </row>
    <row r="9" spans="1:15" s="32" customFormat="1" ht="12.75" customHeight="1">
      <c r="A9" s="26" t="s">
        <v>10</v>
      </c>
      <c r="B9" s="26" t="s">
        <v>11</v>
      </c>
      <c r="C9" s="27" t="s">
        <v>12</v>
      </c>
      <c r="D9" s="28" t="s">
        <v>13</v>
      </c>
      <c r="E9" s="29" t="s">
        <v>14</v>
      </c>
      <c r="F9" s="504" t="s">
        <v>15</v>
      </c>
      <c r="G9" s="504"/>
      <c r="H9" s="504"/>
      <c r="I9" s="504"/>
      <c r="J9" s="504"/>
      <c r="K9" s="504"/>
      <c r="L9" s="504"/>
      <c r="M9" s="30" t="s">
        <v>16</v>
      </c>
      <c r="N9" s="27" t="s">
        <v>17</v>
      </c>
      <c r="O9" s="31"/>
    </row>
    <row r="10" spans="1:15" s="32" customFormat="1" ht="11.25">
      <c r="A10" s="26" t="s">
        <v>18</v>
      </c>
      <c r="B10" s="26" t="s">
        <v>19</v>
      </c>
      <c r="C10" s="27" t="s">
        <v>20</v>
      </c>
      <c r="D10" s="33" t="s">
        <v>21</v>
      </c>
      <c r="E10" s="34" t="s">
        <v>22</v>
      </c>
      <c r="F10" s="34">
        <v>1</v>
      </c>
      <c r="G10" s="34">
        <v>2</v>
      </c>
      <c r="H10" s="34">
        <v>3</v>
      </c>
      <c r="I10" s="34" t="s">
        <v>23</v>
      </c>
      <c r="J10" s="34">
        <v>4</v>
      </c>
      <c r="K10" s="34">
        <v>5</v>
      </c>
      <c r="L10" s="34">
        <v>6</v>
      </c>
      <c r="M10" s="35" t="s">
        <v>24</v>
      </c>
      <c r="N10" s="27" t="s">
        <v>25</v>
      </c>
      <c r="O10" s="31"/>
    </row>
    <row r="11" spans="1:15" s="2" customFormat="1" ht="15.75">
      <c r="A11" s="500">
        <v>1</v>
      </c>
      <c r="B11" s="75">
        <v>195</v>
      </c>
      <c r="C11" s="76" t="s">
        <v>94</v>
      </c>
      <c r="D11" s="77">
        <v>36675</v>
      </c>
      <c r="E11" s="75" t="s">
        <v>34</v>
      </c>
      <c r="F11" s="39">
        <v>5.48</v>
      </c>
      <c r="G11" s="39">
        <v>5.63</v>
      </c>
      <c r="H11" s="39" t="s">
        <v>29</v>
      </c>
      <c r="I11" s="40" t="s">
        <v>35</v>
      </c>
      <c r="J11" s="39">
        <v>4.27</v>
      </c>
      <c r="K11" s="39">
        <v>5.52</v>
      </c>
      <c r="L11" s="39">
        <v>5.68</v>
      </c>
      <c r="M11" s="78">
        <f>MAX(F11,G11,H11,J11,K11,L11)</f>
        <v>5.68</v>
      </c>
      <c r="N11" s="500" t="s">
        <v>31</v>
      </c>
      <c r="O11" s="21"/>
    </row>
    <row r="12" spans="1:15" s="2" customFormat="1" ht="15.75">
      <c r="A12" s="501"/>
      <c r="B12" s="79"/>
      <c r="C12" s="79"/>
      <c r="D12" s="80"/>
      <c r="E12" s="79"/>
      <c r="F12" s="81" t="s">
        <v>95</v>
      </c>
      <c r="G12" s="81" t="s">
        <v>95</v>
      </c>
      <c r="H12" s="81"/>
      <c r="I12" s="81"/>
      <c r="J12" s="81" t="s">
        <v>96</v>
      </c>
      <c r="K12" s="81" t="s">
        <v>95</v>
      </c>
      <c r="L12" s="81" t="s">
        <v>95</v>
      </c>
      <c r="M12" s="79"/>
      <c r="N12" s="501"/>
      <c r="O12" s="21"/>
    </row>
    <row r="13" spans="1:15" s="2" customFormat="1" ht="15.75">
      <c r="A13" s="500" t="s">
        <v>32</v>
      </c>
      <c r="B13" s="75" t="s">
        <v>97</v>
      </c>
      <c r="C13" s="76" t="s">
        <v>98</v>
      </c>
      <c r="D13" s="77" t="s">
        <v>99</v>
      </c>
      <c r="E13" s="75" t="s">
        <v>40</v>
      </c>
      <c r="F13" s="39">
        <v>5.65</v>
      </c>
      <c r="G13" s="39">
        <v>5.52</v>
      </c>
      <c r="H13" s="39">
        <v>5.59</v>
      </c>
      <c r="I13" s="40" t="s">
        <v>30</v>
      </c>
      <c r="J13" s="39">
        <v>5.48</v>
      </c>
      <c r="K13" s="39" t="s">
        <v>29</v>
      </c>
      <c r="L13" s="39" t="s">
        <v>29</v>
      </c>
      <c r="M13" s="78">
        <f>MAX(F13,G13,H13,J13,K13,L13)</f>
        <v>5.65</v>
      </c>
      <c r="N13" s="500" t="s">
        <v>35</v>
      </c>
      <c r="O13" s="21"/>
    </row>
    <row r="14" spans="1:15" s="2" customFormat="1" ht="15.75">
      <c r="A14" s="501"/>
      <c r="B14" s="79"/>
      <c r="C14" s="79"/>
      <c r="D14" s="80"/>
      <c r="E14" s="79"/>
      <c r="F14" s="81" t="s">
        <v>95</v>
      </c>
      <c r="G14" s="81" t="s">
        <v>95</v>
      </c>
      <c r="H14" s="81" t="s">
        <v>95</v>
      </c>
      <c r="I14" s="81"/>
      <c r="J14" s="81" t="s">
        <v>95</v>
      </c>
      <c r="K14" s="81"/>
      <c r="L14" s="81"/>
      <c r="M14" s="79"/>
      <c r="N14" s="501"/>
      <c r="O14" s="21"/>
    </row>
    <row r="15" spans="1:15" s="2" customFormat="1" ht="15.75">
      <c r="A15" s="500" t="s">
        <v>36</v>
      </c>
      <c r="B15" s="75">
        <v>194</v>
      </c>
      <c r="C15" s="76" t="s">
        <v>100</v>
      </c>
      <c r="D15" s="77">
        <v>36327</v>
      </c>
      <c r="E15" s="75" t="s">
        <v>34</v>
      </c>
      <c r="F15" s="39">
        <v>5.13</v>
      </c>
      <c r="G15" s="39">
        <v>5.53</v>
      </c>
      <c r="H15" s="39" t="s">
        <v>29</v>
      </c>
      <c r="I15" s="40" t="s">
        <v>41</v>
      </c>
      <c r="J15" s="39">
        <v>5.59</v>
      </c>
      <c r="K15" s="39">
        <v>3.64</v>
      </c>
      <c r="L15" s="39">
        <v>5.58</v>
      </c>
      <c r="M15" s="78">
        <f>MAX(F15,G15,H15,J15,K15,L15)</f>
        <v>5.59</v>
      </c>
      <c r="N15" s="500" t="s">
        <v>41</v>
      </c>
      <c r="O15" s="21"/>
    </row>
    <row r="16" spans="1:15" s="2" customFormat="1" ht="15.75">
      <c r="A16" s="501"/>
      <c r="B16" s="79"/>
      <c r="C16" s="79"/>
      <c r="D16" s="80"/>
      <c r="E16" s="79"/>
      <c r="F16" s="81" t="s">
        <v>101</v>
      </c>
      <c r="G16" s="81" t="s">
        <v>95</v>
      </c>
      <c r="H16" s="81"/>
      <c r="I16" s="81"/>
      <c r="J16" s="81" t="s">
        <v>95</v>
      </c>
      <c r="K16" s="81" t="s">
        <v>95</v>
      </c>
      <c r="L16" s="81" t="s">
        <v>95</v>
      </c>
      <c r="M16" s="79"/>
      <c r="N16" s="501"/>
      <c r="O16" s="21"/>
    </row>
    <row r="17" spans="1:15" s="2" customFormat="1" ht="15.75">
      <c r="A17" s="500" t="s">
        <v>41</v>
      </c>
      <c r="B17" s="75" t="s">
        <v>102</v>
      </c>
      <c r="C17" s="76" t="s">
        <v>103</v>
      </c>
      <c r="D17" s="77" t="s">
        <v>104</v>
      </c>
      <c r="E17" s="75" t="s">
        <v>40</v>
      </c>
      <c r="F17" s="39">
        <v>5.39</v>
      </c>
      <c r="G17" s="39">
        <v>5.14</v>
      </c>
      <c r="H17" s="39" t="s">
        <v>29</v>
      </c>
      <c r="I17" s="40" t="s">
        <v>36</v>
      </c>
      <c r="J17" s="39">
        <v>5.18</v>
      </c>
      <c r="K17" s="39">
        <v>5.54</v>
      </c>
      <c r="L17" s="39" t="s">
        <v>29</v>
      </c>
      <c r="M17" s="78">
        <f>MAX(F17,G17,H17,J17,K17,L17)</f>
        <v>5.54</v>
      </c>
      <c r="N17" s="500" t="s">
        <v>36</v>
      </c>
      <c r="O17" s="21"/>
    </row>
    <row r="18" spans="1:15" s="2" customFormat="1" ht="15.75">
      <c r="A18" s="501"/>
      <c r="B18" s="79"/>
      <c r="C18" s="79"/>
      <c r="D18" s="80"/>
      <c r="E18" s="79"/>
      <c r="F18" s="81" t="s">
        <v>95</v>
      </c>
      <c r="G18" s="81" t="s">
        <v>105</v>
      </c>
      <c r="H18" s="81"/>
      <c r="I18" s="81"/>
      <c r="J18" s="81" t="s">
        <v>95</v>
      </c>
      <c r="K18" s="81" t="s">
        <v>95</v>
      </c>
      <c r="L18" s="81"/>
      <c r="M18" s="79"/>
      <c r="N18" s="501"/>
      <c r="O18" s="21"/>
    </row>
    <row r="19" spans="1:15" s="2" customFormat="1" ht="15.75">
      <c r="A19" s="500" t="s">
        <v>35</v>
      </c>
      <c r="B19" s="75">
        <v>138</v>
      </c>
      <c r="C19" s="76" t="s">
        <v>106</v>
      </c>
      <c r="D19" s="77">
        <v>36809</v>
      </c>
      <c r="E19" s="75" t="s">
        <v>28</v>
      </c>
      <c r="F19" s="39" t="s">
        <v>29</v>
      </c>
      <c r="G19" s="39" t="s">
        <v>29</v>
      </c>
      <c r="H19" s="39" t="s">
        <v>29</v>
      </c>
      <c r="I19" s="40" t="s">
        <v>26</v>
      </c>
      <c r="J19" s="39">
        <v>4.99</v>
      </c>
      <c r="K19" s="39">
        <v>5.54</v>
      </c>
      <c r="L19" s="39">
        <v>5.27</v>
      </c>
      <c r="M19" s="78">
        <f>MAX(F19,G19,H19,J19,K19,L19)</f>
        <v>5.54</v>
      </c>
      <c r="N19" s="500" t="s">
        <v>32</v>
      </c>
      <c r="O19" s="21"/>
    </row>
    <row r="20" spans="1:15" s="2" customFormat="1" ht="15.75">
      <c r="A20" s="501"/>
      <c r="B20" s="79"/>
      <c r="C20" s="79"/>
      <c r="D20" s="80"/>
      <c r="E20" s="79"/>
      <c r="F20" s="81"/>
      <c r="G20" s="81"/>
      <c r="H20" s="81"/>
      <c r="I20" s="81"/>
      <c r="J20" s="81" t="s">
        <v>95</v>
      </c>
      <c r="K20" s="81" t="s">
        <v>95</v>
      </c>
      <c r="L20" s="81" t="s">
        <v>107</v>
      </c>
      <c r="M20" s="79"/>
      <c r="N20" s="501"/>
      <c r="O20" s="21"/>
    </row>
    <row r="21" spans="1:15" s="2" customFormat="1" ht="15.75">
      <c r="A21" s="500" t="s">
        <v>30</v>
      </c>
      <c r="B21" s="75">
        <v>139</v>
      </c>
      <c r="C21" s="76" t="s">
        <v>108</v>
      </c>
      <c r="D21" s="77">
        <v>36432</v>
      </c>
      <c r="E21" s="75" t="s">
        <v>28</v>
      </c>
      <c r="F21" s="39">
        <v>5.05</v>
      </c>
      <c r="G21" s="39">
        <v>5.12</v>
      </c>
      <c r="H21" s="39">
        <v>4.97</v>
      </c>
      <c r="I21" s="40" t="s">
        <v>32</v>
      </c>
      <c r="J21" s="39">
        <v>5.29</v>
      </c>
      <c r="K21" s="39">
        <v>5.26</v>
      </c>
      <c r="L21" s="39" t="s">
        <v>29</v>
      </c>
      <c r="M21" s="78">
        <f>MAX(F21,G21,H21,J21,K21,L21)</f>
        <v>5.29</v>
      </c>
      <c r="N21" s="500" t="s">
        <v>26</v>
      </c>
      <c r="O21" s="21"/>
    </row>
    <row r="22" spans="1:15" s="2" customFormat="1" ht="15.75">
      <c r="A22" s="501"/>
      <c r="B22" s="79"/>
      <c r="C22" s="79"/>
      <c r="D22" s="80"/>
      <c r="E22" s="79"/>
      <c r="F22" s="81" t="s">
        <v>95</v>
      </c>
      <c r="G22" s="81" t="s">
        <v>95</v>
      </c>
      <c r="H22" s="81" t="s">
        <v>105</v>
      </c>
      <c r="I22" s="81"/>
      <c r="J22" s="81" t="s">
        <v>95</v>
      </c>
      <c r="K22" s="81" t="s">
        <v>95</v>
      </c>
      <c r="L22" s="81"/>
      <c r="M22" s="79"/>
      <c r="N22" s="501"/>
      <c r="O22" s="21"/>
    </row>
    <row r="23" spans="1:15" s="2" customFormat="1" ht="15.75">
      <c r="A23" s="500" t="s">
        <v>81</v>
      </c>
      <c r="B23" s="75" t="s">
        <v>109</v>
      </c>
      <c r="C23" s="76" t="s">
        <v>110</v>
      </c>
      <c r="D23" s="75" t="s">
        <v>111</v>
      </c>
      <c r="E23" s="75" t="s">
        <v>85</v>
      </c>
      <c r="F23" s="40" t="s">
        <v>112</v>
      </c>
      <c r="G23" s="40" t="s">
        <v>29</v>
      </c>
      <c r="H23" s="40" t="s">
        <v>113</v>
      </c>
      <c r="I23" s="40"/>
      <c r="J23" s="82"/>
      <c r="K23" s="82"/>
      <c r="L23" s="82"/>
      <c r="M23" s="83" t="s">
        <v>112</v>
      </c>
      <c r="N23" s="500" t="s">
        <v>86</v>
      </c>
      <c r="O23" s="21"/>
    </row>
    <row r="24" spans="1:15" s="2" customFormat="1" ht="15.75">
      <c r="A24" s="501"/>
      <c r="B24" s="79"/>
      <c r="C24" s="79"/>
      <c r="D24" s="79"/>
      <c r="E24" s="79"/>
      <c r="F24" s="81" t="s">
        <v>95</v>
      </c>
      <c r="G24" s="81"/>
      <c r="H24" s="81" t="s">
        <v>114</v>
      </c>
      <c r="I24" s="81"/>
      <c r="J24" s="81"/>
      <c r="K24" s="81"/>
      <c r="L24" s="81"/>
      <c r="M24" s="79"/>
      <c r="N24" s="501"/>
      <c r="O24" s="21"/>
    </row>
  </sheetData>
  <sheetProtection/>
  <mergeCells count="15">
    <mergeCell ref="A15:A16"/>
    <mergeCell ref="N15:N16"/>
    <mergeCell ref="F9:L9"/>
    <mergeCell ref="A11:A12"/>
    <mergeCell ref="N11:N12"/>
    <mergeCell ref="A13:A14"/>
    <mergeCell ref="N13:N14"/>
    <mergeCell ref="A23:A24"/>
    <mergeCell ref="N23:N24"/>
    <mergeCell ref="A17:A18"/>
    <mergeCell ref="N17:N18"/>
    <mergeCell ref="A19:A20"/>
    <mergeCell ref="N19:N20"/>
    <mergeCell ref="A21:A22"/>
    <mergeCell ref="N21:N22"/>
  </mergeCells>
  <printOptions horizontalCentered="1"/>
  <pageMargins left="0.7875" right="0.39375" top="0.5902777777777778" bottom="0.19652777777777777" header="0.5118055555555556" footer="0.5118055555555556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2" width="5.140625" style="11" customWidth="1"/>
    <col min="3" max="3" width="23.7109375" style="11" customWidth="1"/>
    <col min="4" max="4" width="11.7109375" style="23" customWidth="1"/>
    <col min="5" max="5" width="6.57421875" style="23" customWidth="1"/>
    <col min="6" max="8" width="7.28125" style="23" customWidth="1"/>
    <col min="9" max="9" width="3.7109375" style="23" customWidth="1"/>
    <col min="10" max="10" width="7.28125" style="23" customWidth="1"/>
    <col min="11" max="12" width="7.28125" style="11" customWidth="1"/>
    <col min="13" max="14" width="8.7109375" style="11" customWidth="1"/>
    <col min="15" max="15" width="9.140625" style="15" customWidth="1"/>
    <col min="16" max="16384" width="9.140625" style="11" customWidth="1"/>
  </cols>
  <sheetData>
    <row r="1" spans="1:15" s="2" customFormat="1" ht="12.75">
      <c r="A1" s="1" t="s">
        <v>0</v>
      </c>
      <c r="B1" s="1"/>
      <c r="D1" s="3"/>
      <c r="E1" s="3"/>
      <c r="F1" s="3"/>
      <c r="G1" s="4" t="s">
        <v>1</v>
      </c>
      <c r="H1" s="5"/>
      <c r="I1" s="5"/>
      <c r="J1" s="3"/>
      <c r="K1" s="6"/>
      <c r="N1" s="7" t="s">
        <v>2</v>
      </c>
      <c r="O1" s="8"/>
    </row>
    <row r="2" spans="1:15" s="2" customFormat="1" ht="12.75">
      <c r="A2" s="1" t="s">
        <v>3</v>
      </c>
      <c r="B2" s="1"/>
      <c r="C2" s="8"/>
      <c r="D2" s="3"/>
      <c r="E2" s="3"/>
      <c r="F2" s="3"/>
      <c r="G2" s="3" t="s">
        <v>4</v>
      </c>
      <c r="H2" s="5"/>
      <c r="I2" s="5"/>
      <c r="J2" s="3"/>
      <c r="K2" s="9"/>
      <c r="L2" s="10"/>
      <c r="N2" s="7" t="s">
        <v>5</v>
      </c>
      <c r="O2" s="8"/>
    </row>
    <row r="3" spans="1:15" s="2" customFormat="1" ht="12.75">
      <c r="A3" s="1" t="s">
        <v>6</v>
      </c>
      <c r="B3" s="1"/>
      <c r="D3" s="5"/>
      <c r="E3" s="5"/>
      <c r="F3" s="5"/>
      <c r="G3" s="5"/>
      <c r="H3" s="5"/>
      <c r="I3" s="5"/>
      <c r="J3" s="5"/>
      <c r="L3" s="10"/>
      <c r="N3" s="7" t="s">
        <v>7</v>
      </c>
      <c r="O3" s="8"/>
    </row>
    <row r="4" spans="4:11" ht="6.75" customHeight="1">
      <c r="D4" s="12"/>
      <c r="E4" s="13"/>
      <c r="F4" s="13"/>
      <c r="G4" s="13"/>
      <c r="H4" s="13"/>
      <c r="I4" s="13"/>
      <c r="J4" s="13"/>
      <c r="K4" s="14"/>
    </row>
    <row r="5" spans="1:15" s="2" customFormat="1" ht="12.75">
      <c r="A5" s="98"/>
      <c r="B5" s="98"/>
      <c r="C5" s="99"/>
      <c r="D5" s="98"/>
      <c r="E5" s="98"/>
      <c r="F5" s="100"/>
      <c r="G5" s="100"/>
      <c r="H5" s="100"/>
      <c r="I5" s="100"/>
      <c r="J5" s="100"/>
      <c r="K5" s="100"/>
      <c r="L5" s="100"/>
      <c r="M5" s="101"/>
      <c r="N5" s="98"/>
      <c r="O5" s="8"/>
    </row>
    <row r="6" spans="3:14" ht="16.5">
      <c r="C6" s="22" t="s">
        <v>151</v>
      </c>
      <c r="N6" s="24"/>
    </row>
    <row r="7" spans="3:14" ht="16.5">
      <c r="C7" s="22" t="s">
        <v>152</v>
      </c>
      <c r="N7" s="25"/>
    </row>
    <row r="8" ht="11.25">
      <c r="N8" s="25"/>
    </row>
    <row r="9" spans="1:15" s="32" customFormat="1" ht="12.75" customHeight="1">
      <c r="A9" s="26" t="s">
        <v>10</v>
      </c>
      <c r="B9" s="26" t="s">
        <v>11</v>
      </c>
      <c r="C9" s="27" t="s">
        <v>12</v>
      </c>
      <c r="D9" s="28" t="s">
        <v>13</v>
      </c>
      <c r="E9" s="29" t="s">
        <v>14</v>
      </c>
      <c r="F9" s="504" t="s">
        <v>15</v>
      </c>
      <c r="G9" s="504"/>
      <c r="H9" s="504"/>
      <c r="I9" s="504"/>
      <c r="J9" s="504"/>
      <c r="K9" s="504"/>
      <c r="L9" s="504"/>
      <c r="M9" s="30" t="s">
        <v>16</v>
      </c>
      <c r="N9" s="27" t="s">
        <v>17</v>
      </c>
      <c r="O9" s="31"/>
    </row>
    <row r="10" spans="1:15" s="32" customFormat="1" ht="11.25">
      <c r="A10" s="26" t="s">
        <v>18</v>
      </c>
      <c r="B10" s="26" t="s">
        <v>19</v>
      </c>
      <c r="C10" s="27" t="s">
        <v>20</v>
      </c>
      <c r="D10" s="33" t="s">
        <v>21</v>
      </c>
      <c r="E10" s="34" t="s">
        <v>22</v>
      </c>
      <c r="F10" s="34">
        <v>1</v>
      </c>
      <c r="G10" s="34">
        <v>2</v>
      </c>
      <c r="H10" s="34">
        <v>3</v>
      </c>
      <c r="I10" s="34" t="s">
        <v>23</v>
      </c>
      <c r="J10" s="34">
        <v>4</v>
      </c>
      <c r="K10" s="34">
        <v>5</v>
      </c>
      <c r="L10" s="34">
        <v>6</v>
      </c>
      <c r="M10" s="35" t="s">
        <v>24</v>
      </c>
      <c r="N10" s="27" t="s">
        <v>25</v>
      </c>
      <c r="O10" s="31"/>
    </row>
    <row r="11" spans="1:14" ht="15.75">
      <c r="A11" s="500" t="s">
        <v>26</v>
      </c>
      <c r="B11" s="75">
        <v>146</v>
      </c>
      <c r="C11" s="76" t="s">
        <v>153</v>
      </c>
      <c r="D11" s="77">
        <v>36384</v>
      </c>
      <c r="E11" s="75" t="s">
        <v>34</v>
      </c>
      <c r="F11" s="39">
        <v>6.61</v>
      </c>
      <c r="G11" s="39">
        <v>7.23</v>
      </c>
      <c r="H11" s="39" t="s">
        <v>29</v>
      </c>
      <c r="I11" s="40" t="s">
        <v>30</v>
      </c>
      <c r="J11" s="39" t="s">
        <v>29</v>
      </c>
      <c r="K11" s="39" t="s">
        <v>29</v>
      </c>
      <c r="L11" s="39" t="s">
        <v>29</v>
      </c>
      <c r="M11" s="78">
        <f>MAX(F11,G11,H11,J11,K11,L11)</f>
        <v>7.23</v>
      </c>
      <c r="N11" s="500" t="s">
        <v>31</v>
      </c>
    </row>
    <row r="12" spans="1:14" ht="15.75">
      <c r="A12" s="501"/>
      <c r="B12" s="79"/>
      <c r="C12" s="79"/>
      <c r="D12" s="80"/>
      <c r="E12" s="79"/>
      <c r="F12" s="81" t="s">
        <v>154</v>
      </c>
      <c r="G12" s="81" t="s">
        <v>95</v>
      </c>
      <c r="H12" s="81"/>
      <c r="I12" s="81"/>
      <c r="J12" s="81"/>
      <c r="K12" s="81"/>
      <c r="L12" s="81"/>
      <c r="M12" s="79"/>
      <c r="N12" s="501"/>
    </row>
    <row r="13" spans="1:14" ht="15.75">
      <c r="A13" s="500" t="s">
        <v>32</v>
      </c>
      <c r="B13" s="75">
        <v>87</v>
      </c>
      <c r="C13" s="76" t="s">
        <v>155</v>
      </c>
      <c r="D13" s="77">
        <v>36424</v>
      </c>
      <c r="E13" s="75" t="s">
        <v>28</v>
      </c>
      <c r="F13" s="39">
        <v>6.31</v>
      </c>
      <c r="G13" s="39">
        <v>6.57</v>
      </c>
      <c r="H13" s="39">
        <v>6.45</v>
      </c>
      <c r="I13" s="40" t="s">
        <v>35</v>
      </c>
      <c r="J13" s="39">
        <v>6.41</v>
      </c>
      <c r="K13" s="39">
        <v>6.51</v>
      </c>
      <c r="L13" s="39">
        <v>6.62</v>
      </c>
      <c r="M13" s="78">
        <f>MAX(F13,G13,H13,J13,K13,L13)</f>
        <v>6.62</v>
      </c>
      <c r="N13" s="500" t="s">
        <v>35</v>
      </c>
    </row>
    <row r="14" spans="1:14" ht="15.75">
      <c r="A14" s="501"/>
      <c r="B14" s="79"/>
      <c r="C14" s="79"/>
      <c r="D14" s="80"/>
      <c r="E14" s="79"/>
      <c r="F14" s="81" t="s">
        <v>95</v>
      </c>
      <c r="G14" s="81" t="s">
        <v>95</v>
      </c>
      <c r="H14" s="81" t="s">
        <v>95</v>
      </c>
      <c r="I14" s="81"/>
      <c r="J14" s="81" t="s">
        <v>95</v>
      </c>
      <c r="K14" s="81" t="s">
        <v>95</v>
      </c>
      <c r="L14" s="81" t="s">
        <v>95</v>
      </c>
      <c r="M14" s="79"/>
      <c r="N14" s="501"/>
    </row>
    <row r="15" spans="1:14" ht="15.75">
      <c r="A15" s="500" t="s">
        <v>36</v>
      </c>
      <c r="B15" s="75">
        <v>152</v>
      </c>
      <c r="C15" s="76" t="s">
        <v>156</v>
      </c>
      <c r="D15" s="77">
        <v>36213</v>
      </c>
      <c r="E15" s="75" t="s">
        <v>34</v>
      </c>
      <c r="F15" s="39">
        <v>6.36</v>
      </c>
      <c r="G15" s="39">
        <v>6.34</v>
      </c>
      <c r="H15" s="39">
        <v>6.57</v>
      </c>
      <c r="I15" s="40" t="s">
        <v>41</v>
      </c>
      <c r="J15" s="39">
        <v>6.27</v>
      </c>
      <c r="K15" s="39" t="s">
        <v>29</v>
      </c>
      <c r="L15" s="39">
        <v>6.4</v>
      </c>
      <c r="M15" s="78">
        <f>MAX(F15,G15,H15,J15,K15,L15)</f>
        <v>6.57</v>
      </c>
      <c r="N15" s="500" t="s">
        <v>41</v>
      </c>
    </row>
    <row r="16" spans="1:14" ht="15.75">
      <c r="A16" s="501"/>
      <c r="B16" s="79"/>
      <c r="C16" s="79"/>
      <c r="D16" s="80"/>
      <c r="E16" s="79"/>
      <c r="F16" s="81" t="s">
        <v>95</v>
      </c>
      <c r="G16" s="81" t="s">
        <v>157</v>
      </c>
      <c r="H16" s="81" t="s">
        <v>95</v>
      </c>
      <c r="I16" s="81"/>
      <c r="J16" s="81" t="s">
        <v>95</v>
      </c>
      <c r="K16" s="81"/>
      <c r="L16" s="81" t="s">
        <v>95</v>
      </c>
      <c r="M16" s="79"/>
      <c r="N16" s="501"/>
    </row>
    <row r="17" spans="1:14" ht="15.75">
      <c r="A17" s="500" t="s">
        <v>41</v>
      </c>
      <c r="B17" s="75">
        <v>105</v>
      </c>
      <c r="C17" s="76" t="s">
        <v>158</v>
      </c>
      <c r="D17" s="75" t="s">
        <v>159</v>
      </c>
      <c r="E17" s="75" t="s">
        <v>28</v>
      </c>
      <c r="F17" s="39" t="s">
        <v>29</v>
      </c>
      <c r="G17" s="39" t="s">
        <v>29</v>
      </c>
      <c r="H17" s="39">
        <v>6.16</v>
      </c>
      <c r="I17" s="40" t="s">
        <v>26</v>
      </c>
      <c r="J17" s="39" t="s">
        <v>29</v>
      </c>
      <c r="K17" s="39">
        <v>6.43</v>
      </c>
      <c r="L17" s="39">
        <v>6.1</v>
      </c>
      <c r="M17" s="78">
        <f>MAX(F17,G17,H17,J17,K17,L17)</f>
        <v>6.43</v>
      </c>
      <c r="N17" s="500" t="s">
        <v>36</v>
      </c>
    </row>
    <row r="18" spans="1:14" ht="15.75">
      <c r="A18" s="501"/>
      <c r="B18" s="79"/>
      <c r="C18" s="79"/>
      <c r="D18" s="79"/>
      <c r="E18" s="79"/>
      <c r="F18" s="81"/>
      <c r="G18" s="81"/>
      <c r="H18" s="81" t="s">
        <v>95</v>
      </c>
      <c r="I18" s="81"/>
      <c r="J18" s="81"/>
      <c r="K18" s="81" t="s">
        <v>95</v>
      </c>
      <c r="L18" s="81" t="s">
        <v>160</v>
      </c>
      <c r="M18" s="79"/>
      <c r="N18" s="501"/>
    </row>
    <row r="19" spans="1:14" ht="15.75">
      <c r="A19" s="500" t="s">
        <v>35</v>
      </c>
      <c r="B19" s="75" t="s">
        <v>161</v>
      </c>
      <c r="C19" s="76" t="s">
        <v>162</v>
      </c>
      <c r="D19" s="77" t="s">
        <v>163</v>
      </c>
      <c r="E19" s="75" t="s">
        <v>40</v>
      </c>
      <c r="F19" s="39">
        <v>6.15</v>
      </c>
      <c r="G19" s="39" t="s">
        <v>29</v>
      </c>
      <c r="H19" s="39">
        <v>6.37</v>
      </c>
      <c r="I19" s="40" t="s">
        <v>36</v>
      </c>
      <c r="J19" s="39" t="s">
        <v>29</v>
      </c>
      <c r="K19" s="39" t="s">
        <v>29</v>
      </c>
      <c r="L19" s="39">
        <v>6.36</v>
      </c>
      <c r="M19" s="78">
        <f>MAX(F19,G19,H19,J19,K19,L19)</f>
        <v>6.37</v>
      </c>
      <c r="N19" s="500" t="s">
        <v>32</v>
      </c>
    </row>
    <row r="20" spans="1:14" ht="15.75">
      <c r="A20" s="501"/>
      <c r="B20" s="79"/>
      <c r="C20" s="79"/>
      <c r="D20" s="80"/>
      <c r="E20" s="79"/>
      <c r="F20" s="81" t="s">
        <v>95</v>
      </c>
      <c r="G20" s="81"/>
      <c r="H20" s="81" t="s">
        <v>95</v>
      </c>
      <c r="I20" s="81"/>
      <c r="J20" s="81"/>
      <c r="K20" s="81"/>
      <c r="L20" s="81" t="s">
        <v>95</v>
      </c>
      <c r="M20" s="79"/>
      <c r="N20" s="501"/>
    </row>
    <row r="21" spans="1:14" ht="15.75">
      <c r="A21" s="500" t="s">
        <v>30</v>
      </c>
      <c r="B21" s="75" t="s">
        <v>164</v>
      </c>
      <c r="C21" s="76" t="s">
        <v>165</v>
      </c>
      <c r="D21" s="75" t="s">
        <v>166</v>
      </c>
      <c r="E21" s="75" t="s">
        <v>40</v>
      </c>
      <c r="F21" s="39">
        <v>5.84</v>
      </c>
      <c r="G21" s="39">
        <v>6.31</v>
      </c>
      <c r="H21" s="39" t="s">
        <v>29</v>
      </c>
      <c r="I21" s="40" t="s">
        <v>32</v>
      </c>
      <c r="J21" s="39" t="s">
        <v>167</v>
      </c>
      <c r="K21" s="39">
        <v>5.88</v>
      </c>
      <c r="L21" s="39" t="s">
        <v>167</v>
      </c>
      <c r="M21" s="78">
        <f>MAX(F21,G21,H21,J21,K21,L21)</f>
        <v>6.31</v>
      </c>
      <c r="N21" s="500" t="s">
        <v>26</v>
      </c>
    </row>
    <row r="22" spans="1:14" ht="15.75">
      <c r="A22" s="501"/>
      <c r="B22" s="79"/>
      <c r="C22" s="79"/>
      <c r="D22" s="79"/>
      <c r="E22" s="79"/>
      <c r="F22" s="81" t="s">
        <v>95</v>
      </c>
      <c r="G22" s="81" t="s">
        <v>95</v>
      </c>
      <c r="H22" s="81"/>
      <c r="I22" s="81"/>
      <c r="J22" s="81"/>
      <c r="K22" s="81" t="s">
        <v>168</v>
      </c>
      <c r="L22" s="81"/>
      <c r="M22" s="79"/>
      <c r="N22" s="501"/>
    </row>
  </sheetData>
  <sheetProtection/>
  <mergeCells count="13">
    <mergeCell ref="A19:A20"/>
    <mergeCell ref="N19:N20"/>
    <mergeCell ref="A21:A22"/>
    <mergeCell ref="N21:N22"/>
    <mergeCell ref="A15:A16"/>
    <mergeCell ref="N15:N16"/>
    <mergeCell ref="A17:A18"/>
    <mergeCell ref="F9:L9"/>
    <mergeCell ref="A11:A12"/>
    <mergeCell ref="N11:N12"/>
    <mergeCell ref="A13:A14"/>
    <mergeCell ref="N13:N14"/>
    <mergeCell ref="N17:N18"/>
  </mergeCells>
  <printOptions horizontalCentered="1"/>
  <pageMargins left="0.7875" right="0.39375" top="0.5902777777777778" bottom="0.19652777777777777" header="0.5118055555555556" footer="0.5118055555555556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2" width="5.140625" style="184" customWidth="1"/>
    <col min="3" max="3" width="23.57421875" style="184" customWidth="1"/>
    <col min="4" max="4" width="11.7109375" style="190" customWidth="1"/>
    <col min="5" max="5" width="8.57421875" style="190" customWidth="1"/>
    <col min="6" max="8" width="7.140625" style="190" customWidth="1"/>
    <col min="9" max="9" width="4.57421875" style="190" customWidth="1"/>
    <col min="10" max="10" width="7.140625" style="190" customWidth="1"/>
    <col min="11" max="12" width="7.140625" style="184" customWidth="1"/>
    <col min="13" max="14" width="8.7109375" style="184" customWidth="1"/>
    <col min="15" max="15" width="9.140625" style="188" customWidth="1"/>
    <col min="16" max="16384" width="9.140625" style="184" customWidth="1"/>
  </cols>
  <sheetData>
    <row r="1" spans="1:15" s="175" customFormat="1" ht="12.75">
      <c r="A1" s="174" t="s">
        <v>0</v>
      </c>
      <c r="B1" s="174"/>
      <c r="D1" s="176"/>
      <c r="E1" s="176"/>
      <c r="F1" s="176"/>
      <c r="G1" s="177" t="s">
        <v>359</v>
      </c>
      <c r="H1" s="178"/>
      <c r="I1" s="178"/>
      <c r="J1" s="176"/>
      <c r="K1" s="179"/>
      <c r="N1" s="180" t="s">
        <v>2</v>
      </c>
      <c r="O1" s="181"/>
    </row>
    <row r="2" spans="1:15" s="175" customFormat="1" ht="12.75">
      <c r="A2" s="174" t="s">
        <v>3</v>
      </c>
      <c r="B2" s="174"/>
      <c r="C2" s="181"/>
      <c r="D2" s="176"/>
      <c r="E2" s="176"/>
      <c r="F2" s="176"/>
      <c r="G2" s="176" t="s">
        <v>4</v>
      </c>
      <c r="H2" s="178"/>
      <c r="I2" s="178"/>
      <c r="J2" s="176"/>
      <c r="K2" s="182"/>
      <c r="L2" s="183"/>
      <c r="N2" s="180" t="s">
        <v>5</v>
      </c>
      <c r="O2" s="181"/>
    </row>
    <row r="3" spans="1:15" s="175" customFormat="1" ht="12.75">
      <c r="A3" s="174" t="s">
        <v>6</v>
      </c>
      <c r="B3" s="174"/>
      <c r="D3" s="178"/>
      <c r="E3" s="178"/>
      <c r="F3" s="178"/>
      <c r="G3" s="178"/>
      <c r="H3" s="178"/>
      <c r="I3" s="178"/>
      <c r="J3" s="178"/>
      <c r="L3" s="183"/>
      <c r="N3" s="180" t="s">
        <v>7</v>
      </c>
      <c r="O3" s="181"/>
    </row>
    <row r="4" spans="4:11" ht="6" customHeight="1">
      <c r="D4" s="185"/>
      <c r="E4" s="186"/>
      <c r="F4" s="186"/>
      <c r="G4" s="186"/>
      <c r="H4" s="186"/>
      <c r="I4" s="186"/>
      <c r="J4" s="186"/>
      <c r="K4" s="187"/>
    </row>
    <row r="5" spans="4:11" ht="12" customHeight="1">
      <c r="D5" s="185"/>
      <c r="E5" s="186"/>
      <c r="F5" s="186"/>
      <c r="G5" s="186"/>
      <c r="H5" s="186"/>
      <c r="I5" s="186"/>
      <c r="J5" s="186"/>
      <c r="K5" s="187"/>
    </row>
    <row r="6" spans="3:14" ht="15" customHeight="1">
      <c r="C6" s="189" t="s">
        <v>431</v>
      </c>
      <c r="N6" s="191"/>
    </row>
    <row r="7" spans="3:14" ht="15" customHeight="1">
      <c r="C7" s="189" t="s">
        <v>432</v>
      </c>
      <c r="N7" s="192"/>
    </row>
    <row r="8" ht="11.25">
      <c r="N8" s="192"/>
    </row>
    <row r="9" spans="1:15" s="199" customFormat="1" ht="12.75" customHeight="1">
      <c r="A9" s="193" t="s">
        <v>10</v>
      </c>
      <c r="B9" s="193" t="s">
        <v>11</v>
      </c>
      <c r="C9" s="194" t="s">
        <v>12</v>
      </c>
      <c r="D9" s="195" t="s">
        <v>13</v>
      </c>
      <c r="E9" s="196" t="s">
        <v>14</v>
      </c>
      <c r="F9" s="505" t="s">
        <v>15</v>
      </c>
      <c r="G9" s="505"/>
      <c r="H9" s="505"/>
      <c r="I9" s="505"/>
      <c r="J9" s="505"/>
      <c r="K9" s="505"/>
      <c r="L9" s="505"/>
      <c r="M9" s="197" t="s">
        <v>16</v>
      </c>
      <c r="N9" s="194" t="s">
        <v>17</v>
      </c>
      <c r="O9" s="198"/>
    </row>
    <row r="10" spans="1:15" s="199" customFormat="1" ht="11.25">
      <c r="A10" s="193" t="s">
        <v>18</v>
      </c>
      <c r="B10" s="193" t="s">
        <v>19</v>
      </c>
      <c r="C10" s="194" t="s">
        <v>20</v>
      </c>
      <c r="D10" s="200" t="s">
        <v>21</v>
      </c>
      <c r="E10" s="201" t="s">
        <v>22</v>
      </c>
      <c r="F10" s="201">
        <v>1</v>
      </c>
      <c r="G10" s="201">
        <v>2</v>
      </c>
      <c r="H10" s="201">
        <v>3</v>
      </c>
      <c r="I10" s="201" t="s">
        <v>23</v>
      </c>
      <c r="J10" s="201">
        <v>4</v>
      </c>
      <c r="K10" s="201">
        <v>5</v>
      </c>
      <c r="L10" s="201">
        <v>6</v>
      </c>
      <c r="M10" s="202" t="s">
        <v>24</v>
      </c>
      <c r="N10" s="194" t="s">
        <v>25</v>
      </c>
      <c r="O10" s="198"/>
    </row>
    <row r="11" spans="1:15" s="175" customFormat="1" ht="15.75">
      <c r="A11" s="474" t="s">
        <v>26</v>
      </c>
      <c r="B11" s="234">
        <v>139</v>
      </c>
      <c r="C11" s="235" t="s">
        <v>108</v>
      </c>
      <c r="D11" s="234" t="s">
        <v>433</v>
      </c>
      <c r="E11" s="234" t="s">
        <v>28</v>
      </c>
      <c r="F11" s="206">
        <v>11.69</v>
      </c>
      <c r="G11" s="206">
        <v>11.73</v>
      </c>
      <c r="H11" s="206" t="s">
        <v>29</v>
      </c>
      <c r="I11" s="207" t="s">
        <v>35</v>
      </c>
      <c r="J11" s="206">
        <v>11.85</v>
      </c>
      <c r="K11" s="206">
        <v>12</v>
      </c>
      <c r="L11" s="206">
        <v>11.53</v>
      </c>
      <c r="M11" s="236">
        <f>MAX(F11,G11,H11,J11,K11,L11)</f>
        <v>12</v>
      </c>
      <c r="N11" s="474" t="s">
        <v>31</v>
      </c>
      <c r="O11" s="210"/>
    </row>
    <row r="12" spans="1:15" s="175" customFormat="1" ht="15.75">
      <c r="A12" s="475"/>
      <c r="B12" s="237"/>
      <c r="C12" s="237"/>
      <c r="D12" s="237"/>
      <c r="E12" s="237"/>
      <c r="F12" s="238" t="s">
        <v>434</v>
      </c>
      <c r="G12" s="238" t="s">
        <v>95</v>
      </c>
      <c r="H12" s="238"/>
      <c r="I12" s="238"/>
      <c r="J12" s="238" t="s">
        <v>95</v>
      </c>
      <c r="K12" s="238" t="s">
        <v>435</v>
      </c>
      <c r="L12" s="238" t="s">
        <v>154</v>
      </c>
      <c r="M12" s="239"/>
      <c r="N12" s="475"/>
      <c r="O12" s="210"/>
    </row>
    <row r="13" spans="1:15" s="175" customFormat="1" ht="15.75">
      <c r="A13" s="474" t="s">
        <v>32</v>
      </c>
      <c r="B13" s="234" t="s">
        <v>436</v>
      </c>
      <c r="C13" s="235" t="s">
        <v>437</v>
      </c>
      <c r="D13" s="234" t="s">
        <v>249</v>
      </c>
      <c r="E13" s="234" t="s">
        <v>40</v>
      </c>
      <c r="F13" s="206" t="s">
        <v>29</v>
      </c>
      <c r="G13" s="206">
        <v>11.6</v>
      </c>
      <c r="H13" s="206">
        <v>12</v>
      </c>
      <c r="I13" s="207" t="s">
        <v>30</v>
      </c>
      <c r="J13" s="206" t="s">
        <v>29</v>
      </c>
      <c r="K13" s="206" t="s">
        <v>29</v>
      </c>
      <c r="L13" s="206" t="s">
        <v>29</v>
      </c>
      <c r="M13" s="236">
        <f>MAX(F13,G13,H13,J13,K13,L13)</f>
        <v>12</v>
      </c>
      <c r="N13" s="474" t="s">
        <v>35</v>
      </c>
      <c r="O13" s="210"/>
    </row>
    <row r="14" spans="1:15" s="175" customFormat="1" ht="15.75">
      <c r="A14" s="475"/>
      <c r="B14" s="237"/>
      <c r="C14" s="237"/>
      <c r="D14" s="237"/>
      <c r="E14" s="237"/>
      <c r="F14" s="238"/>
      <c r="G14" s="238" t="s">
        <v>114</v>
      </c>
      <c r="H14" s="238" t="s">
        <v>154</v>
      </c>
      <c r="I14" s="238"/>
      <c r="J14" s="238"/>
      <c r="K14" s="238"/>
      <c r="L14" s="238"/>
      <c r="M14" s="239"/>
      <c r="N14" s="475"/>
      <c r="O14" s="210"/>
    </row>
    <row r="15" spans="1:15" s="175" customFormat="1" ht="15.75">
      <c r="A15" s="474" t="s">
        <v>36</v>
      </c>
      <c r="B15" s="234">
        <v>184</v>
      </c>
      <c r="C15" s="235" t="s">
        <v>438</v>
      </c>
      <c r="D15" s="240">
        <v>36250</v>
      </c>
      <c r="E15" s="234" t="s">
        <v>34</v>
      </c>
      <c r="F15" s="206" t="s">
        <v>29</v>
      </c>
      <c r="G15" s="206">
        <v>11.11</v>
      </c>
      <c r="H15" s="206" t="s">
        <v>29</v>
      </c>
      <c r="I15" s="207" t="s">
        <v>36</v>
      </c>
      <c r="J15" s="206">
        <v>11.54</v>
      </c>
      <c r="K15" s="206">
        <v>11.79</v>
      </c>
      <c r="L15" s="206">
        <v>10.89</v>
      </c>
      <c r="M15" s="236">
        <f>MAX(F15,G15,H15,J15,K15,L15)</f>
        <v>11.79</v>
      </c>
      <c r="N15" s="474" t="s">
        <v>41</v>
      </c>
      <c r="O15" s="210"/>
    </row>
    <row r="16" spans="1:15" s="175" customFormat="1" ht="15.75">
      <c r="A16" s="475"/>
      <c r="B16" s="237"/>
      <c r="C16" s="237"/>
      <c r="D16" s="241"/>
      <c r="E16" s="237"/>
      <c r="F16" s="238"/>
      <c r="G16" s="238" t="s">
        <v>439</v>
      </c>
      <c r="H16" s="238"/>
      <c r="I16" s="238"/>
      <c r="J16" s="238" t="s">
        <v>107</v>
      </c>
      <c r="K16" s="238" t="s">
        <v>95</v>
      </c>
      <c r="L16" s="238" t="s">
        <v>95</v>
      </c>
      <c r="M16" s="239"/>
      <c r="N16" s="475"/>
      <c r="O16" s="210"/>
    </row>
    <row r="17" spans="1:15" s="175" customFormat="1" ht="15.75">
      <c r="A17" s="474" t="s">
        <v>41</v>
      </c>
      <c r="B17" s="234">
        <v>128</v>
      </c>
      <c r="C17" s="235" t="s">
        <v>440</v>
      </c>
      <c r="D17" s="240" t="s">
        <v>441</v>
      </c>
      <c r="E17" s="234" t="s">
        <v>28</v>
      </c>
      <c r="F17" s="206" t="s">
        <v>29</v>
      </c>
      <c r="G17" s="206">
        <v>11.36</v>
      </c>
      <c r="H17" s="206" t="s">
        <v>29</v>
      </c>
      <c r="I17" s="207" t="s">
        <v>41</v>
      </c>
      <c r="J17" s="206">
        <v>11.42</v>
      </c>
      <c r="K17" s="206">
        <v>11.31</v>
      </c>
      <c r="L17" s="206">
        <v>11.58</v>
      </c>
      <c r="M17" s="236">
        <f>MAX(F17,G17,H17,J17,K17,L17)</f>
        <v>11.58</v>
      </c>
      <c r="N17" s="474" t="s">
        <v>36</v>
      </c>
      <c r="O17" s="210"/>
    </row>
    <row r="18" spans="1:15" s="175" customFormat="1" ht="15.75">
      <c r="A18" s="475"/>
      <c r="B18" s="237"/>
      <c r="C18" s="237"/>
      <c r="D18" s="241"/>
      <c r="E18" s="237"/>
      <c r="F18" s="238"/>
      <c r="G18" s="238" t="s">
        <v>442</v>
      </c>
      <c r="H18" s="238"/>
      <c r="I18" s="238"/>
      <c r="J18" s="238" t="s">
        <v>392</v>
      </c>
      <c r="K18" s="238" t="s">
        <v>443</v>
      </c>
      <c r="L18" s="238" t="s">
        <v>95</v>
      </c>
      <c r="M18" s="239"/>
      <c r="N18" s="475"/>
      <c r="O18" s="210"/>
    </row>
    <row r="19" spans="1:15" s="175" customFormat="1" ht="15.75">
      <c r="A19" s="474" t="s">
        <v>35</v>
      </c>
      <c r="B19" s="234">
        <v>178</v>
      </c>
      <c r="C19" s="235" t="s">
        <v>444</v>
      </c>
      <c r="D19" s="240">
        <v>36328</v>
      </c>
      <c r="E19" s="234" t="s">
        <v>34</v>
      </c>
      <c r="F19" s="206">
        <v>10.62</v>
      </c>
      <c r="G19" s="206">
        <v>10.66</v>
      </c>
      <c r="H19" s="206" t="s">
        <v>29</v>
      </c>
      <c r="I19" s="207" t="s">
        <v>32</v>
      </c>
      <c r="J19" s="206">
        <v>10.85</v>
      </c>
      <c r="K19" s="206">
        <v>10.66</v>
      </c>
      <c r="L19" s="206" t="s">
        <v>29</v>
      </c>
      <c r="M19" s="236">
        <f>MAX(F19,G19,H19,J19,K19,L19)</f>
        <v>10.85</v>
      </c>
      <c r="N19" s="474" t="s">
        <v>32</v>
      </c>
      <c r="O19" s="210"/>
    </row>
    <row r="20" spans="1:15" s="175" customFormat="1" ht="15.75">
      <c r="A20" s="475"/>
      <c r="B20" s="237"/>
      <c r="C20" s="237"/>
      <c r="D20" s="241"/>
      <c r="E20" s="237"/>
      <c r="F20" s="238" t="s">
        <v>107</v>
      </c>
      <c r="G20" s="238" t="s">
        <v>403</v>
      </c>
      <c r="H20" s="238"/>
      <c r="I20" s="238"/>
      <c r="J20" s="238" t="s">
        <v>445</v>
      </c>
      <c r="K20" s="238" t="s">
        <v>95</v>
      </c>
      <c r="L20" s="238"/>
      <c r="M20" s="239"/>
      <c r="N20" s="475"/>
      <c r="O20" s="210"/>
    </row>
    <row r="21" spans="1:15" s="175" customFormat="1" ht="15.75">
      <c r="A21" s="474"/>
      <c r="B21" s="234" t="s">
        <v>446</v>
      </c>
      <c r="C21" s="235" t="s">
        <v>447</v>
      </c>
      <c r="D21" s="240" t="s">
        <v>448</v>
      </c>
      <c r="E21" s="234" t="s">
        <v>40</v>
      </c>
      <c r="F21" s="206" t="s">
        <v>29</v>
      </c>
      <c r="G21" s="206" t="s">
        <v>29</v>
      </c>
      <c r="H21" s="206" t="s">
        <v>29</v>
      </c>
      <c r="I21" s="207" t="s">
        <v>26</v>
      </c>
      <c r="J21" s="206" t="s">
        <v>29</v>
      </c>
      <c r="K21" s="206" t="s">
        <v>29</v>
      </c>
      <c r="L21" s="206" t="s">
        <v>29</v>
      </c>
      <c r="M21" s="236" t="s">
        <v>90</v>
      </c>
      <c r="N21" s="474"/>
      <c r="O21" s="210"/>
    </row>
    <row r="22" spans="1:15" s="175" customFormat="1" ht="15.75">
      <c r="A22" s="475"/>
      <c r="B22" s="237"/>
      <c r="C22" s="237"/>
      <c r="D22" s="241"/>
      <c r="E22" s="237"/>
      <c r="F22" s="238"/>
      <c r="G22" s="238"/>
      <c r="H22" s="238"/>
      <c r="I22" s="238"/>
      <c r="J22" s="238"/>
      <c r="K22" s="238"/>
      <c r="L22" s="238"/>
      <c r="M22" s="239"/>
      <c r="N22" s="475"/>
      <c r="O22" s="210"/>
    </row>
    <row r="23" spans="1:15" s="175" customFormat="1" ht="15.75">
      <c r="A23" s="474" t="s">
        <v>81</v>
      </c>
      <c r="B23" s="234" t="s">
        <v>449</v>
      </c>
      <c r="C23" s="235" t="s">
        <v>450</v>
      </c>
      <c r="D23" s="234" t="s">
        <v>104</v>
      </c>
      <c r="E23" s="234" t="s">
        <v>85</v>
      </c>
      <c r="F23" s="206">
        <v>11.83</v>
      </c>
      <c r="G23" s="206" t="s">
        <v>29</v>
      </c>
      <c r="H23" s="206">
        <v>11.84</v>
      </c>
      <c r="I23" s="207"/>
      <c r="J23" s="206"/>
      <c r="K23" s="206"/>
      <c r="L23" s="206"/>
      <c r="M23" s="236">
        <f>MAX(F23,G23,H23,J23,K23,L23)</f>
        <v>11.84</v>
      </c>
      <c r="N23" s="474" t="s">
        <v>86</v>
      </c>
      <c r="O23" s="210"/>
    </row>
    <row r="24" spans="1:15" s="175" customFormat="1" ht="15.75">
      <c r="A24" s="475"/>
      <c r="B24" s="237"/>
      <c r="C24" s="237"/>
      <c r="D24" s="237"/>
      <c r="E24" s="237"/>
      <c r="F24" s="238" t="s">
        <v>95</v>
      </c>
      <c r="G24" s="238"/>
      <c r="H24" s="238" t="s">
        <v>157</v>
      </c>
      <c r="I24" s="238"/>
      <c r="J24" s="238"/>
      <c r="K24" s="238"/>
      <c r="L24" s="238"/>
      <c r="M24" s="239"/>
      <c r="N24" s="475"/>
      <c r="O24" s="210"/>
    </row>
  </sheetData>
  <sheetProtection/>
  <mergeCells count="15">
    <mergeCell ref="A23:A24"/>
    <mergeCell ref="N23:N24"/>
    <mergeCell ref="A17:A18"/>
    <mergeCell ref="N17:N18"/>
    <mergeCell ref="A19:A20"/>
    <mergeCell ref="N19:N20"/>
    <mergeCell ref="A21:A22"/>
    <mergeCell ref="N21:N22"/>
    <mergeCell ref="A15:A16"/>
    <mergeCell ref="N15:N16"/>
    <mergeCell ref="F9:L9"/>
    <mergeCell ref="A11:A12"/>
    <mergeCell ref="N11:N12"/>
    <mergeCell ref="A13:A14"/>
    <mergeCell ref="N13:N14"/>
  </mergeCells>
  <printOptions horizontalCentered="1"/>
  <pageMargins left="0.7875" right="0.39375" top="0.5902777777777778" bottom="0.19652777777777777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B1">
      <selection activeCell="D28" sqref="D28"/>
    </sheetView>
  </sheetViews>
  <sheetFormatPr defaultColWidth="9.140625" defaultRowHeight="12.75"/>
  <cols>
    <col min="1" max="1" width="5.140625" style="265" hidden="1" customWidth="1"/>
    <col min="2" max="3" width="6.7109375" style="265" customWidth="1"/>
    <col min="4" max="4" width="25.28125" style="265" customWidth="1"/>
    <col min="5" max="5" width="13.7109375" style="265" customWidth="1"/>
    <col min="6" max="6" width="9.28125" style="270" customWidth="1"/>
    <col min="7" max="7" width="10.7109375" style="265" customWidth="1"/>
    <col min="8" max="8" width="8.7109375" style="265" customWidth="1"/>
    <col min="9" max="16384" width="9.140625" style="265" customWidth="1"/>
  </cols>
  <sheetData>
    <row r="1" spans="1:8" s="259" customFormat="1" ht="12.75">
      <c r="A1" s="258"/>
      <c r="B1" s="258" t="s">
        <v>0</v>
      </c>
      <c r="C1" s="258"/>
      <c r="F1" s="260"/>
      <c r="H1" s="261" t="s">
        <v>2</v>
      </c>
    </row>
    <row r="2" spans="1:8" s="259" customFormat="1" ht="12.75">
      <c r="A2" s="258"/>
      <c r="B2" s="258" t="s">
        <v>3</v>
      </c>
      <c r="C2" s="258"/>
      <c r="D2" s="262"/>
      <c r="F2" s="260"/>
      <c r="H2" s="261" t="s">
        <v>5</v>
      </c>
    </row>
    <row r="3" spans="1:8" s="259" customFormat="1" ht="12.75">
      <c r="A3" s="258"/>
      <c r="B3" s="258" t="s">
        <v>6</v>
      </c>
      <c r="C3" s="258"/>
      <c r="E3" s="263" t="s">
        <v>1</v>
      </c>
      <c r="F3" s="264"/>
      <c r="H3" s="261" t="s">
        <v>7</v>
      </c>
    </row>
    <row r="4" spans="5:6" ht="12.75">
      <c r="E4" s="266" t="s">
        <v>4</v>
      </c>
      <c r="F4" s="267"/>
    </row>
    <row r="6" spans="4:5" ht="16.5">
      <c r="D6" s="268" t="s">
        <v>486</v>
      </c>
      <c r="E6" s="269"/>
    </row>
    <row r="7" spans="4:8" ht="16.5">
      <c r="D7" s="268" t="s">
        <v>487</v>
      </c>
      <c r="E7" s="269"/>
      <c r="G7" s="271" t="s">
        <v>183</v>
      </c>
      <c r="H7" s="272">
        <v>0.3</v>
      </c>
    </row>
    <row r="10" spans="1:8" s="276" customFormat="1" ht="11.25">
      <c r="A10" s="273" t="s">
        <v>10</v>
      </c>
      <c r="B10" s="273" t="s">
        <v>10</v>
      </c>
      <c r="C10" s="273" t="s">
        <v>11</v>
      </c>
      <c r="D10" s="274" t="s">
        <v>12</v>
      </c>
      <c r="E10" s="275" t="s">
        <v>13</v>
      </c>
      <c r="F10" s="274" t="s">
        <v>14</v>
      </c>
      <c r="G10" s="275" t="s">
        <v>16</v>
      </c>
      <c r="H10" s="274" t="s">
        <v>17</v>
      </c>
    </row>
    <row r="11" spans="1:8" s="276" customFormat="1" ht="11.25">
      <c r="A11" s="273" t="s">
        <v>18</v>
      </c>
      <c r="B11" s="273" t="s">
        <v>18</v>
      </c>
      <c r="C11" s="273" t="s">
        <v>19</v>
      </c>
      <c r="D11" s="274" t="s">
        <v>20</v>
      </c>
      <c r="E11" s="275" t="s">
        <v>21</v>
      </c>
      <c r="F11" s="274" t="s">
        <v>22</v>
      </c>
      <c r="G11" s="274" t="s">
        <v>24</v>
      </c>
      <c r="H11" s="274" t="s">
        <v>25</v>
      </c>
    </row>
    <row r="12" spans="1:8" s="281" customFormat="1" ht="15.75">
      <c r="A12" s="277"/>
      <c r="B12" s="277" t="s">
        <v>26</v>
      </c>
      <c r="C12" s="277">
        <v>117</v>
      </c>
      <c r="D12" s="278" t="s">
        <v>184</v>
      </c>
      <c r="E12" s="277" t="s">
        <v>123</v>
      </c>
      <c r="F12" s="277" t="s">
        <v>28</v>
      </c>
      <c r="G12" s="279" t="s">
        <v>488</v>
      </c>
      <c r="H12" s="280">
        <v>7</v>
      </c>
    </row>
    <row r="13" spans="1:8" s="281" customFormat="1" ht="15.75">
      <c r="A13" s="277"/>
      <c r="B13" s="277" t="s">
        <v>32</v>
      </c>
      <c r="C13" s="282" t="s">
        <v>334</v>
      </c>
      <c r="D13" s="283" t="s">
        <v>335</v>
      </c>
      <c r="E13" s="282" t="s">
        <v>336</v>
      </c>
      <c r="F13" s="277" t="s">
        <v>40</v>
      </c>
      <c r="G13" s="279" t="s">
        <v>489</v>
      </c>
      <c r="H13" s="280">
        <v>5</v>
      </c>
    </row>
    <row r="14" spans="1:8" s="281" customFormat="1" ht="15.75">
      <c r="A14" s="277"/>
      <c r="B14" s="277" t="s">
        <v>36</v>
      </c>
      <c r="C14" s="277">
        <v>174</v>
      </c>
      <c r="D14" s="278" t="s">
        <v>194</v>
      </c>
      <c r="E14" s="284">
        <v>36352</v>
      </c>
      <c r="F14" s="277" t="s">
        <v>34</v>
      </c>
      <c r="G14" s="279" t="s">
        <v>490</v>
      </c>
      <c r="H14" s="280">
        <v>4</v>
      </c>
    </row>
    <row r="15" spans="1:8" s="281" customFormat="1" ht="15.75">
      <c r="A15" s="277"/>
      <c r="B15" s="277" t="s">
        <v>41</v>
      </c>
      <c r="C15" s="280" t="s">
        <v>491</v>
      </c>
      <c r="D15" s="285" t="s">
        <v>492</v>
      </c>
      <c r="E15" s="284" t="s">
        <v>493</v>
      </c>
      <c r="F15" s="277" t="s">
        <v>40</v>
      </c>
      <c r="G15" s="279" t="s">
        <v>494</v>
      </c>
      <c r="H15" s="280">
        <v>3</v>
      </c>
    </row>
    <row r="16" spans="1:8" s="281" customFormat="1" ht="15.75">
      <c r="A16" s="277"/>
      <c r="B16" s="277" t="s">
        <v>35</v>
      </c>
      <c r="C16" s="277">
        <v>130</v>
      </c>
      <c r="D16" s="278" t="s">
        <v>342</v>
      </c>
      <c r="E16" s="277" t="s">
        <v>163</v>
      </c>
      <c r="F16" s="277" t="s">
        <v>28</v>
      </c>
      <c r="G16" s="279" t="s">
        <v>495</v>
      </c>
      <c r="H16" s="280">
        <v>2</v>
      </c>
    </row>
    <row r="17" spans="1:8" s="281" customFormat="1" ht="15.75">
      <c r="A17" s="277"/>
      <c r="B17" s="277" t="s">
        <v>30</v>
      </c>
      <c r="C17" s="277">
        <v>185</v>
      </c>
      <c r="D17" s="278" t="s">
        <v>196</v>
      </c>
      <c r="E17" s="284">
        <v>36341</v>
      </c>
      <c r="F17" s="277" t="s">
        <v>34</v>
      </c>
      <c r="G17" s="279" t="s">
        <v>496</v>
      </c>
      <c r="H17" s="280">
        <v>1</v>
      </c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J31" sqref="J31"/>
    </sheetView>
  </sheetViews>
  <sheetFormatPr defaultColWidth="9.140625" defaultRowHeight="12.75"/>
  <cols>
    <col min="1" max="2" width="5.140625" style="184" customWidth="1"/>
    <col min="3" max="3" width="23.7109375" style="184" customWidth="1"/>
    <col min="4" max="4" width="11.7109375" style="190" customWidth="1"/>
    <col min="5" max="5" width="6.57421875" style="190" customWidth="1"/>
    <col min="6" max="8" width="7.140625" style="190" customWidth="1"/>
    <col min="9" max="9" width="4.7109375" style="190" customWidth="1"/>
    <col min="10" max="10" width="7.140625" style="190" customWidth="1"/>
    <col min="11" max="12" width="7.140625" style="184" customWidth="1"/>
    <col min="13" max="14" width="8.7109375" style="184" customWidth="1"/>
    <col min="15" max="15" width="9.140625" style="188" customWidth="1"/>
    <col min="16" max="16384" width="9.140625" style="184" customWidth="1"/>
  </cols>
  <sheetData>
    <row r="1" spans="1:15" s="175" customFormat="1" ht="12.75">
      <c r="A1" s="174" t="s">
        <v>0</v>
      </c>
      <c r="B1" s="174"/>
      <c r="D1" s="176"/>
      <c r="E1" s="176"/>
      <c r="F1" s="176"/>
      <c r="G1" s="177" t="s">
        <v>359</v>
      </c>
      <c r="H1" s="178"/>
      <c r="I1" s="178"/>
      <c r="J1" s="176"/>
      <c r="K1" s="179"/>
      <c r="N1" s="180" t="s">
        <v>2</v>
      </c>
      <c r="O1" s="181"/>
    </row>
    <row r="2" spans="1:15" s="175" customFormat="1" ht="12.75">
      <c r="A2" s="174" t="s">
        <v>3</v>
      </c>
      <c r="B2" s="174"/>
      <c r="C2" s="181"/>
      <c r="D2" s="176"/>
      <c r="E2" s="176"/>
      <c r="F2" s="176"/>
      <c r="G2" s="176" t="s">
        <v>4</v>
      </c>
      <c r="H2" s="178"/>
      <c r="I2" s="178"/>
      <c r="J2" s="176"/>
      <c r="K2" s="182"/>
      <c r="L2" s="183"/>
      <c r="N2" s="180" t="s">
        <v>5</v>
      </c>
      <c r="O2" s="181"/>
    </row>
    <row r="3" spans="1:15" s="175" customFormat="1" ht="12.75">
      <c r="A3" s="174" t="s">
        <v>6</v>
      </c>
      <c r="B3" s="174"/>
      <c r="D3" s="178"/>
      <c r="E3" s="178"/>
      <c r="F3" s="178"/>
      <c r="G3" s="178"/>
      <c r="H3" s="178"/>
      <c r="I3" s="178"/>
      <c r="J3" s="178"/>
      <c r="L3" s="183"/>
      <c r="N3" s="180" t="s">
        <v>7</v>
      </c>
      <c r="O3" s="181"/>
    </row>
    <row r="4" spans="4:11" ht="6" customHeight="1">
      <c r="D4" s="185"/>
      <c r="E4" s="186"/>
      <c r="F4" s="186"/>
      <c r="G4" s="186"/>
      <c r="H4" s="186"/>
      <c r="I4" s="186"/>
      <c r="J4" s="186"/>
      <c r="K4" s="187"/>
    </row>
    <row r="5" spans="4:11" ht="10.5" customHeight="1">
      <c r="D5" s="185"/>
      <c r="E5" s="186"/>
      <c r="F5" s="186"/>
      <c r="G5" s="186"/>
      <c r="H5" s="186"/>
      <c r="I5" s="186"/>
      <c r="J5" s="186"/>
      <c r="K5" s="187"/>
    </row>
    <row r="6" spans="3:14" ht="15" customHeight="1">
      <c r="C6" s="189" t="s">
        <v>387</v>
      </c>
      <c r="N6" s="191"/>
    </row>
    <row r="7" spans="3:14" ht="15" customHeight="1">
      <c r="C7" s="189" t="s">
        <v>388</v>
      </c>
      <c r="N7" s="192"/>
    </row>
    <row r="8" ht="11.25">
      <c r="N8" s="192"/>
    </row>
    <row r="9" spans="1:15" s="199" customFormat="1" ht="12.75" customHeight="1">
      <c r="A9" s="193" t="s">
        <v>10</v>
      </c>
      <c r="B9" s="193" t="s">
        <v>11</v>
      </c>
      <c r="C9" s="194" t="s">
        <v>12</v>
      </c>
      <c r="D9" s="195" t="s">
        <v>13</v>
      </c>
      <c r="E9" s="196" t="s">
        <v>14</v>
      </c>
      <c r="F9" s="505" t="s">
        <v>15</v>
      </c>
      <c r="G9" s="505"/>
      <c r="H9" s="505"/>
      <c r="I9" s="505"/>
      <c r="J9" s="505"/>
      <c r="K9" s="505"/>
      <c r="L9" s="505"/>
      <c r="M9" s="197" t="s">
        <v>16</v>
      </c>
      <c r="N9" s="194" t="s">
        <v>17</v>
      </c>
      <c r="O9" s="198"/>
    </row>
    <row r="10" spans="1:15" s="199" customFormat="1" ht="11.25">
      <c r="A10" s="193" t="s">
        <v>18</v>
      </c>
      <c r="B10" s="193" t="s">
        <v>19</v>
      </c>
      <c r="C10" s="194" t="s">
        <v>20</v>
      </c>
      <c r="D10" s="200" t="s">
        <v>21</v>
      </c>
      <c r="E10" s="201" t="s">
        <v>22</v>
      </c>
      <c r="F10" s="201">
        <v>1</v>
      </c>
      <c r="G10" s="201">
        <v>2</v>
      </c>
      <c r="H10" s="201">
        <v>3</v>
      </c>
      <c r="I10" s="201" t="s">
        <v>23</v>
      </c>
      <c r="J10" s="201">
        <v>4</v>
      </c>
      <c r="K10" s="201">
        <v>5</v>
      </c>
      <c r="L10" s="201">
        <v>6</v>
      </c>
      <c r="M10" s="202" t="s">
        <v>24</v>
      </c>
      <c r="N10" s="194" t="s">
        <v>25</v>
      </c>
      <c r="O10" s="198"/>
    </row>
    <row r="11" spans="1:15" s="175" customFormat="1" ht="15.75">
      <c r="A11" s="474" t="s">
        <v>26</v>
      </c>
      <c r="B11" s="234" t="s">
        <v>389</v>
      </c>
      <c r="C11" s="235" t="s">
        <v>390</v>
      </c>
      <c r="D11" s="234" t="s">
        <v>391</v>
      </c>
      <c r="E11" s="234" t="s">
        <v>40</v>
      </c>
      <c r="F11" s="206">
        <v>12.69</v>
      </c>
      <c r="G11" s="206">
        <v>12.61</v>
      </c>
      <c r="H11" s="206">
        <v>13.38</v>
      </c>
      <c r="I11" s="207" t="s">
        <v>30</v>
      </c>
      <c r="J11" s="206">
        <v>12.95</v>
      </c>
      <c r="K11" s="206">
        <v>12.89</v>
      </c>
      <c r="L11" s="206">
        <v>13.57</v>
      </c>
      <c r="M11" s="236">
        <f>MAX(F11,G11,H11,J11,K11,L11)</f>
        <v>13.57</v>
      </c>
      <c r="N11" s="474" t="s">
        <v>31</v>
      </c>
      <c r="O11" s="210"/>
    </row>
    <row r="12" spans="1:15" s="175" customFormat="1" ht="15.75">
      <c r="A12" s="475"/>
      <c r="B12" s="237"/>
      <c r="C12" s="237"/>
      <c r="D12" s="237"/>
      <c r="E12" s="237"/>
      <c r="F12" s="238" t="s">
        <v>95</v>
      </c>
      <c r="G12" s="238" t="s">
        <v>157</v>
      </c>
      <c r="H12" s="238" t="s">
        <v>392</v>
      </c>
      <c r="I12" s="238"/>
      <c r="J12" s="238" t="s">
        <v>393</v>
      </c>
      <c r="K12" s="238" t="s">
        <v>96</v>
      </c>
      <c r="L12" s="238" t="s">
        <v>394</v>
      </c>
      <c r="M12" s="239"/>
      <c r="N12" s="475"/>
      <c r="O12" s="210"/>
    </row>
    <row r="13" spans="1:15" s="175" customFormat="1" ht="15.75">
      <c r="A13" s="474" t="s">
        <v>32</v>
      </c>
      <c r="B13" s="234">
        <v>87</v>
      </c>
      <c r="C13" s="235" t="s">
        <v>155</v>
      </c>
      <c r="D13" s="234" t="s">
        <v>395</v>
      </c>
      <c r="E13" s="234" t="s">
        <v>28</v>
      </c>
      <c r="F13" s="206">
        <v>12.57</v>
      </c>
      <c r="G13" s="206">
        <v>12.79</v>
      </c>
      <c r="H13" s="206">
        <v>13.1</v>
      </c>
      <c r="I13" s="207" t="s">
        <v>35</v>
      </c>
      <c r="J13" s="206">
        <v>13.26</v>
      </c>
      <c r="K13" s="206">
        <v>13.52</v>
      </c>
      <c r="L13" s="206">
        <v>13.23</v>
      </c>
      <c r="M13" s="236">
        <f>MAX(F13,G13,H13,J13,K13,L13)</f>
        <v>13.52</v>
      </c>
      <c r="N13" s="474" t="s">
        <v>35</v>
      </c>
      <c r="O13" s="210"/>
    </row>
    <row r="14" spans="1:15" s="175" customFormat="1" ht="15.75">
      <c r="A14" s="475"/>
      <c r="B14" s="237"/>
      <c r="C14" s="237"/>
      <c r="D14" s="237"/>
      <c r="E14" s="237"/>
      <c r="F14" s="238" t="s">
        <v>107</v>
      </c>
      <c r="G14" s="238" t="s">
        <v>396</v>
      </c>
      <c r="H14" s="238" t="s">
        <v>95</v>
      </c>
      <c r="I14" s="238"/>
      <c r="J14" s="238" t="s">
        <v>397</v>
      </c>
      <c r="K14" s="238" t="s">
        <v>157</v>
      </c>
      <c r="L14" s="238" t="s">
        <v>95</v>
      </c>
      <c r="M14" s="239"/>
      <c r="N14" s="475"/>
      <c r="O14" s="210"/>
    </row>
    <row r="15" spans="1:15" s="175" customFormat="1" ht="15.75">
      <c r="A15" s="474" t="s">
        <v>36</v>
      </c>
      <c r="B15" s="234" t="s">
        <v>398</v>
      </c>
      <c r="C15" s="235" t="s">
        <v>399</v>
      </c>
      <c r="D15" s="240" t="s">
        <v>400</v>
      </c>
      <c r="E15" s="234" t="s">
        <v>40</v>
      </c>
      <c r="F15" s="206" t="s">
        <v>29</v>
      </c>
      <c r="G15" s="206" t="s">
        <v>29</v>
      </c>
      <c r="H15" s="206">
        <v>12.94</v>
      </c>
      <c r="I15" s="207" t="s">
        <v>41</v>
      </c>
      <c r="J15" s="206">
        <v>13.05</v>
      </c>
      <c r="K15" s="206">
        <v>13.36</v>
      </c>
      <c r="L15" s="206">
        <v>12.79</v>
      </c>
      <c r="M15" s="236">
        <f>MAX(F15,G15,H15,J15,K15,L15)</f>
        <v>13.36</v>
      </c>
      <c r="N15" s="474" t="s">
        <v>41</v>
      </c>
      <c r="O15" s="210"/>
    </row>
    <row r="16" spans="1:15" s="175" customFormat="1" ht="15.75">
      <c r="A16" s="475"/>
      <c r="B16" s="237"/>
      <c r="C16" s="237"/>
      <c r="D16" s="241"/>
      <c r="E16" s="237"/>
      <c r="F16" s="238"/>
      <c r="G16" s="238"/>
      <c r="H16" s="238" t="s">
        <v>96</v>
      </c>
      <c r="I16" s="238"/>
      <c r="J16" s="238" t="s">
        <v>401</v>
      </c>
      <c r="K16" s="238" t="s">
        <v>402</v>
      </c>
      <c r="L16" s="238" t="s">
        <v>95</v>
      </c>
      <c r="M16" s="239"/>
      <c r="N16" s="475"/>
      <c r="O16" s="210"/>
    </row>
    <row r="17" spans="1:15" s="175" customFormat="1" ht="15.75">
      <c r="A17" s="474" t="s">
        <v>41</v>
      </c>
      <c r="B17" s="234">
        <v>105</v>
      </c>
      <c r="C17" s="235" t="s">
        <v>158</v>
      </c>
      <c r="D17" s="240" t="s">
        <v>159</v>
      </c>
      <c r="E17" s="234" t="s">
        <v>28</v>
      </c>
      <c r="F17" s="206" t="s">
        <v>29</v>
      </c>
      <c r="G17" s="206" t="s">
        <v>29</v>
      </c>
      <c r="H17" s="206">
        <v>12.75</v>
      </c>
      <c r="I17" s="207" t="s">
        <v>36</v>
      </c>
      <c r="J17" s="206">
        <v>12.88</v>
      </c>
      <c r="K17" s="206" t="s">
        <v>29</v>
      </c>
      <c r="L17" s="206">
        <v>12.76</v>
      </c>
      <c r="M17" s="236">
        <f>MAX(F17,G17,H17,J17,K17,L17)</f>
        <v>12.88</v>
      </c>
      <c r="N17" s="474" t="s">
        <v>36</v>
      </c>
      <c r="O17" s="210"/>
    </row>
    <row r="18" spans="1:15" s="175" customFormat="1" ht="15.75">
      <c r="A18" s="475"/>
      <c r="B18" s="237"/>
      <c r="C18" s="237"/>
      <c r="D18" s="241"/>
      <c r="E18" s="237"/>
      <c r="F18" s="238"/>
      <c r="G18" s="238"/>
      <c r="H18" s="238" t="s">
        <v>403</v>
      </c>
      <c r="I18" s="238"/>
      <c r="J18" s="238" t="s">
        <v>95</v>
      </c>
      <c r="K18" s="238"/>
      <c r="L18" s="238" t="s">
        <v>95</v>
      </c>
      <c r="M18" s="239"/>
      <c r="N18" s="475"/>
      <c r="O18" s="210"/>
    </row>
    <row r="19" spans="1:15" s="175" customFormat="1" ht="15.75">
      <c r="A19" s="474" t="s">
        <v>35</v>
      </c>
      <c r="B19" s="234">
        <v>148</v>
      </c>
      <c r="C19" s="235" t="s">
        <v>404</v>
      </c>
      <c r="D19" s="240">
        <v>36475</v>
      </c>
      <c r="E19" s="234" t="s">
        <v>34</v>
      </c>
      <c r="F19" s="206">
        <v>12.17</v>
      </c>
      <c r="G19" s="206">
        <v>12.49</v>
      </c>
      <c r="H19" s="206" t="s">
        <v>29</v>
      </c>
      <c r="I19" s="207" t="s">
        <v>32</v>
      </c>
      <c r="J19" s="206">
        <v>12.41</v>
      </c>
      <c r="K19" s="206" t="s">
        <v>29</v>
      </c>
      <c r="L19" s="206">
        <v>12.58</v>
      </c>
      <c r="M19" s="236">
        <f>MAX(F19,G19,H19,J19,K19,L19)</f>
        <v>12.58</v>
      </c>
      <c r="N19" s="474" t="s">
        <v>32</v>
      </c>
      <c r="O19" s="210"/>
    </row>
    <row r="20" spans="1:15" s="175" customFormat="1" ht="15.75">
      <c r="A20" s="475"/>
      <c r="B20" s="237"/>
      <c r="C20" s="237"/>
      <c r="D20" s="241"/>
      <c r="E20" s="237"/>
      <c r="F20" s="238" t="s">
        <v>168</v>
      </c>
      <c r="G20" s="238" t="s">
        <v>157</v>
      </c>
      <c r="H20" s="238"/>
      <c r="I20" s="238"/>
      <c r="J20" s="238" t="s">
        <v>95</v>
      </c>
      <c r="K20" s="238"/>
      <c r="L20" s="238" t="s">
        <v>160</v>
      </c>
      <c r="M20" s="239"/>
      <c r="N20" s="475"/>
      <c r="O20" s="210"/>
    </row>
    <row r="21" spans="1:15" s="175" customFormat="1" ht="15.75">
      <c r="A21" s="474" t="s">
        <v>30</v>
      </c>
      <c r="B21" s="234">
        <v>165</v>
      </c>
      <c r="C21" s="235" t="s">
        <v>405</v>
      </c>
      <c r="D21" s="240">
        <v>36605</v>
      </c>
      <c r="E21" s="234" t="s">
        <v>34</v>
      </c>
      <c r="F21" s="206">
        <v>11.94</v>
      </c>
      <c r="G21" s="206">
        <v>12.06</v>
      </c>
      <c r="H21" s="206">
        <v>12.04</v>
      </c>
      <c r="I21" s="207" t="s">
        <v>26</v>
      </c>
      <c r="J21" s="206">
        <v>12</v>
      </c>
      <c r="K21" s="206">
        <v>12.32</v>
      </c>
      <c r="L21" s="206">
        <v>12.17</v>
      </c>
      <c r="M21" s="236">
        <f>MAX(F21,G21,H21,J21,K21,L21)</f>
        <v>12.32</v>
      </c>
      <c r="N21" s="474" t="s">
        <v>26</v>
      </c>
      <c r="O21" s="210"/>
    </row>
    <row r="22" spans="1:15" s="175" customFormat="1" ht="15.75">
      <c r="A22" s="475"/>
      <c r="B22" s="237"/>
      <c r="C22" s="237"/>
      <c r="D22" s="241"/>
      <c r="E22" s="237"/>
      <c r="F22" s="238" t="s">
        <v>406</v>
      </c>
      <c r="G22" s="238" t="s">
        <v>95</v>
      </c>
      <c r="H22" s="238" t="s">
        <v>95</v>
      </c>
      <c r="I22" s="238"/>
      <c r="J22" s="238" t="s">
        <v>168</v>
      </c>
      <c r="K22" s="238" t="s">
        <v>407</v>
      </c>
      <c r="L22" s="238" t="s">
        <v>157</v>
      </c>
      <c r="M22" s="239"/>
      <c r="N22" s="475"/>
      <c r="O22" s="210"/>
    </row>
  </sheetData>
  <sheetProtection/>
  <mergeCells count="13">
    <mergeCell ref="N17:N18"/>
    <mergeCell ref="A19:A20"/>
    <mergeCell ref="N19:N20"/>
    <mergeCell ref="A21:A22"/>
    <mergeCell ref="N21:N22"/>
    <mergeCell ref="F9:L9"/>
    <mergeCell ref="A11:A12"/>
    <mergeCell ref="N11:N12"/>
    <mergeCell ref="A13:A14"/>
    <mergeCell ref="N13:N14"/>
    <mergeCell ref="A15:A16"/>
    <mergeCell ref="N15:N16"/>
    <mergeCell ref="A17:A18"/>
  </mergeCells>
  <printOptions horizontalCentered="1"/>
  <pageMargins left="0.7875" right="0.39375" top="0.5902777777777778" bottom="0.19652777777777777" header="0.5118055555555556" footer="0.5118055555555556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A14" sqref="A14:IV15"/>
    </sheetView>
  </sheetViews>
  <sheetFormatPr defaultColWidth="9.140625" defaultRowHeight="12.75"/>
  <cols>
    <col min="1" max="2" width="5.140625" style="184" customWidth="1"/>
    <col min="3" max="3" width="23.8515625" style="184" customWidth="1"/>
    <col min="4" max="4" width="11.7109375" style="190" customWidth="1"/>
    <col min="5" max="5" width="6.57421875" style="190" customWidth="1"/>
    <col min="6" max="8" width="7.140625" style="190" customWidth="1"/>
    <col min="9" max="9" width="4.7109375" style="190" customWidth="1"/>
    <col min="10" max="10" width="7.140625" style="190" customWidth="1"/>
    <col min="11" max="12" width="7.140625" style="184" customWidth="1"/>
    <col min="13" max="14" width="8.7109375" style="184" customWidth="1"/>
    <col min="15" max="15" width="9.140625" style="188" customWidth="1"/>
    <col min="16" max="16384" width="9.140625" style="184" customWidth="1"/>
  </cols>
  <sheetData>
    <row r="1" spans="1:15" s="175" customFormat="1" ht="12.75">
      <c r="A1" s="174" t="s">
        <v>0</v>
      </c>
      <c r="B1" s="174"/>
      <c r="D1" s="176"/>
      <c r="E1" s="176"/>
      <c r="F1" s="176"/>
      <c r="G1" s="177" t="s">
        <v>359</v>
      </c>
      <c r="H1" s="178"/>
      <c r="I1" s="178"/>
      <c r="J1" s="176"/>
      <c r="K1" s="179"/>
      <c r="N1" s="180" t="s">
        <v>2</v>
      </c>
      <c r="O1" s="181"/>
    </row>
    <row r="2" spans="1:15" s="175" customFormat="1" ht="12.75">
      <c r="A2" s="174" t="s">
        <v>3</v>
      </c>
      <c r="B2" s="174"/>
      <c r="C2" s="181"/>
      <c r="D2" s="176"/>
      <c r="E2" s="176"/>
      <c r="F2" s="176"/>
      <c r="G2" s="176" t="s">
        <v>4</v>
      </c>
      <c r="H2" s="178"/>
      <c r="I2" s="178"/>
      <c r="J2" s="176"/>
      <c r="K2" s="182"/>
      <c r="L2" s="183"/>
      <c r="N2" s="180" t="s">
        <v>5</v>
      </c>
      <c r="O2" s="181"/>
    </row>
    <row r="3" spans="1:15" s="175" customFormat="1" ht="12.75">
      <c r="A3" s="174" t="s">
        <v>6</v>
      </c>
      <c r="B3" s="174"/>
      <c r="D3" s="178"/>
      <c r="E3" s="178"/>
      <c r="F3" s="178"/>
      <c r="G3" s="178"/>
      <c r="H3" s="178"/>
      <c r="I3" s="178"/>
      <c r="J3" s="178"/>
      <c r="L3" s="183"/>
      <c r="N3" s="180" t="s">
        <v>7</v>
      </c>
      <c r="O3" s="181"/>
    </row>
    <row r="4" spans="4:11" ht="11.25">
      <c r="D4" s="185"/>
      <c r="E4" s="186"/>
      <c r="F4" s="186"/>
      <c r="G4" s="186"/>
      <c r="H4" s="186"/>
      <c r="I4" s="186"/>
      <c r="J4" s="186"/>
      <c r="K4" s="187"/>
    </row>
    <row r="5" spans="4:11" ht="11.25">
      <c r="D5" s="185"/>
      <c r="E5" s="186"/>
      <c r="F5" s="186"/>
      <c r="G5" s="186"/>
      <c r="H5" s="186"/>
      <c r="I5" s="186"/>
      <c r="J5" s="186"/>
      <c r="K5" s="187"/>
    </row>
    <row r="6" spans="3:14" ht="16.5">
      <c r="C6" s="189" t="s">
        <v>360</v>
      </c>
      <c r="N6" s="191"/>
    </row>
    <row r="7" spans="3:14" ht="16.5">
      <c r="C7" s="189" t="s">
        <v>361</v>
      </c>
      <c r="N7" s="192"/>
    </row>
    <row r="8" ht="11.25">
      <c r="N8" s="192"/>
    </row>
    <row r="9" spans="1:15" s="199" customFormat="1" ht="12.75" customHeight="1">
      <c r="A9" s="193" t="s">
        <v>10</v>
      </c>
      <c r="B9" s="193" t="s">
        <v>11</v>
      </c>
      <c r="C9" s="194" t="s">
        <v>12</v>
      </c>
      <c r="D9" s="195" t="s">
        <v>13</v>
      </c>
      <c r="E9" s="196" t="s">
        <v>14</v>
      </c>
      <c r="F9" s="505" t="s">
        <v>15</v>
      </c>
      <c r="G9" s="505"/>
      <c r="H9" s="505"/>
      <c r="I9" s="505"/>
      <c r="J9" s="505"/>
      <c r="K9" s="505"/>
      <c r="L9" s="505"/>
      <c r="M9" s="197" t="s">
        <v>16</v>
      </c>
      <c r="N9" s="197" t="s">
        <v>17</v>
      </c>
      <c r="O9" s="198"/>
    </row>
    <row r="10" spans="1:15" s="199" customFormat="1" ht="11.25">
      <c r="A10" s="193" t="s">
        <v>18</v>
      </c>
      <c r="B10" s="193" t="s">
        <v>19</v>
      </c>
      <c r="C10" s="194" t="s">
        <v>20</v>
      </c>
      <c r="D10" s="200" t="s">
        <v>21</v>
      </c>
      <c r="E10" s="201" t="s">
        <v>22</v>
      </c>
      <c r="F10" s="201">
        <v>1</v>
      </c>
      <c r="G10" s="201">
        <v>2</v>
      </c>
      <c r="H10" s="201">
        <v>3</v>
      </c>
      <c r="I10" s="201" t="s">
        <v>23</v>
      </c>
      <c r="J10" s="201">
        <v>4</v>
      </c>
      <c r="K10" s="201">
        <v>5</v>
      </c>
      <c r="L10" s="201">
        <v>6</v>
      </c>
      <c r="M10" s="202" t="s">
        <v>24</v>
      </c>
      <c r="N10" s="202" t="s">
        <v>25</v>
      </c>
      <c r="O10" s="198"/>
    </row>
    <row r="11" spans="1:15" s="175" customFormat="1" ht="18" customHeight="1">
      <c r="A11" s="203" t="s">
        <v>26</v>
      </c>
      <c r="B11" s="203" t="s">
        <v>121</v>
      </c>
      <c r="C11" s="204" t="s">
        <v>122</v>
      </c>
      <c r="D11" s="205" t="s">
        <v>123</v>
      </c>
      <c r="E11" s="203" t="s">
        <v>40</v>
      </c>
      <c r="F11" s="206">
        <v>15.18</v>
      </c>
      <c r="G11" s="206">
        <v>14.48</v>
      </c>
      <c r="H11" s="206">
        <v>14.67</v>
      </c>
      <c r="I11" s="207" t="s">
        <v>30</v>
      </c>
      <c r="J11" s="206" t="s">
        <v>29</v>
      </c>
      <c r="K11" s="206" t="s">
        <v>29</v>
      </c>
      <c r="L11" s="206">
        <v>14.91</v>
      </c>
      <c r="M11" s="208">
        <f aca="true" t="shared" si="0" ref="M11:M16">MAX(F11,G11,H11,J11,K11,L11)</f>
        <v>15.18</v>
      </c>
      <c r="N11" s="209" t="s">
        <v>31</v>
      </c>
      <c r="O11" s="210"/>
    </row>
    <row r="12" spans="1:15" s="175" customFormat="1" ht="18" customHeight="1">
      <c r="A12" s="203" t="s">
        <v>32</v>
      </c>
      <c r="B12" s="203">
        <v>116</v>
      </c>
      <c r="C12" s="204" t="s">
        <v>119</v>
      </c>
      <c r="D12" s="205">
        <v>36389</v>
      </c>
      <c r="E12" s="203" t="s">
        <v>28</v>
      </c>
      <c r="F12" s="206">
        <v>13.52</v>
      </c>
      <c r="G12" s="206">
        <v>15.11</v>
      </c>
      <c r="H12" s="206" t="s">
        <v>29</v>
      </c>
      <c r="I12" s="207" t="s">
        <v>35</v>
      </c>
      <c r="J12" s="206" t="s">
        <v>29</v>
      </c>
      <c r="K12" s="206" t="s">
        <v>29</v>
      </c>
      <c r="L12" s="206" t="s">
        <v>29</v>
      </c>
      <c r="M12" s="208">
        <f t="shared" si="0"/>
        <v>15.11</v>
      </c>
      <c r="N12" s="209" t="s">
        <v>35</v>
      </c>
      <c r="O12" s="210"/>
    </row>
    <row r="13" spans="1:15" s="175" customFormat="1" ht="18" customHeight="1">
      <c r="A13" s="203" t="s">
        <v>36</v>
      </c>
      <c r="B13" s="203" t="s">
        <v>362</v>
      </c>
      <c r="C13" s="204" t="s">
        <v>363</v>
      </c>
      <c r="D13" s="205" t="s">
        <v>364</v>
      </c>
      <c r="E13" s="203" t="s">
        <v>40</v>
      </c>
      <c r="F13" s="206" t="s">
        <v>29</v>
      </c>
      <c r="G13" s="206">
        <v>14.87</v>
      </c>
      <c r="H13" s="206">
        <v>14.77</v>
      </c>
      <c r="I13" s="207" t="s">
        <v>41</v>
      </c>
      <c r="J13" s="206">
        <v>15.06</v>
      </c>
      <c r="K13" s="206" t="s">
        <v>29</v>
      </c>
      <c r="L13" s="206">
        <v>14.96</v>
      </c>
      <c r="M13" s="208">
        <f t="shared" si="0"/>
        <v>15.06</v>
      </c>
      <c r="N13" s="209" t="s">
        <v>41</v>
      </c>
      <c r="O13" s="210"/>
    </row>
    <row r="14" spans="1:15" s="175" customFormat="1" ht="18" customHeight="1">
      <c r="A14" s="203" t="s">
        <v>41</v>
      </c>
      <c r="B14" s="203">
        <v>127</v>
      </c>
      <c r="C14" s="204" t="s">
        <v>365</v>
      </c>
      <c r="D14" s="205">
        <v>36371</v>
      </c>
      <c r="E14" s="203" t="s">
        <v>28</v>
      </c>
      <c r="F14" s="206" t="s">
        <v>29</v>
      </c>
      <c r="G14" s="206">
        <v>13.72</v>
      </c>
      <c r="H14" s="206" t="s">
        <v>29</v>
      </c>
      <c r="I14" s="207" t="s">
        <v>36</v>
      </c>
      <c r="J14" s="206">
        <v>12.84</v>
      </c>
      <c r="K14" s="206" t="s">
        <v>29</v>
      </c>
      <c r="L14" s="206">
        <v>12.93</v>
      </c>
      <c r="M14" s="208">
        <f t="shared" si="0"/>
        <v>13.72</v>
      </c>
      <c r="N14" s="209" t="s">
        <v>36</v>
      </c>
      <c r="O14" s="210"/>
    </row>
    <row r="15" spans="1:15" s="175" customFormat="1" ht="18" customHeight="1">
      <c r="A15" s="203" t="s">
        <v>35</v>
      </c>
      <c r="B15" s="203">
        <v>193</v>
      </c>
      <c r="C15" s="204" t="s">
        <v>128</v>
      </c>
      <c r="D15" s="205">
        <v>36165</v>
      </c>
      <c r="E15" s="203" t="s">
        <v>34</v>
      </c>
      <c r="F15" s="206">
        <v>11.66</v>
      </c>
      <c r="G15" s="206">
        <v>12.14</v>
      </c>
      <c r="H15" s="206" t="s">
        <v>29</v>
      </c>
      <c r="I15" s="207" t="s">
        <v>26</v>
      </c>
      <c r="J15" s="206">
        <v>13.72</v>
      </c>
      <c r="K15" s="206">
        <v>12.7</v>
      </c>
      <c r="L15" s="206">
        <v>12.14</v>
      </c>
      <c r="M15" s="208">
        <f t="shared" si="0"/>
        <v>13.72</v>
      </c>
      <c r="N15" s="209" t="s">
        <v>32</v>
      </c>
      <c r="O15" s="210"/>
    </row>
    <row r="16" spans="1:15" s="175" customFormat="1" ht="18" customHeight="1">
      <c r="A16" s="203" t="s">
        <v>30</v>
      </c>
      <c r="B16" s="203">
        <v>192</v>
      </c>
      <c r="C16" s="204" t="s">
        <v>127</v>
      </c>
      <c r="D16" s="205">
        <v>36902</v>
      </c>
      <c r="E16" s="203" t="s">
        <v>34</v>
      </c>
      <c r="F16" s="206" t="s">
        <v>29</v>
      </c>
      <c r="G16" s="206">
        <v>12.39</v>
      </c>
      <c r="H16" s="206" t="s">
        <v>29</v>
      </c>
      <c r="I16" s="207" t="s">
        <v>32</v>
      </c>
      <c r="J16" s="206">
        <v>12.64</v>
      </c>
      <c r="K16" s="206">
        <v>12.17</v>
      </c>
      <c r="L16" s="206">
        <v>12.98</v>
      </c>
      <c r="M16" s="208">
        <f t="shared" si="0"/>
        <v>12.98</v>
      </c>
      <c r="N16" s="209" t="s">
        <v>26</v>
      </c>
      <c r="O16" s="210"/>
    </row>
  </sheetData>
  <sheetProtection/>
  <mergeCells count="1">
    <mergeCell ref="F9:L9"/>
  </mergeCells>
  <printOptions horizontalCentered="1"/>
  <pageMargins left="0.7875" right="0.39375" top="0.7875" bottom="0.39375" header="0.5118055555555556" footer="0.5118055555555556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M31" sqref="M31"/>
    </sheetView>
  </sheetViews>
  <sheetFormatPr defaultColWidth="9.140625" defaultRowHeight="12.75"/>
  <cols>
    <col min="1" max="2" width="5.140625" style="184" customWidth="1"/>
    <col min="3" max="3" width="23.8515625" style="184" customWidth="1"/>
    <col min="4" max="4" width="11.7109375" style="190" customWidth="1"/>
    <col min="5" max="5" width="6.57421875" style="190" customWidth="1"/>
    <col min="6" max="8" width="7.140625" style="190" customWidth="1"/>
    <col min="9" max="9" width="4.7109375" style="190" customWidth="1"/>
    <col min="10" max="10" width="7.140625" style="190" customWidth="1"/>
    <col min="11" max="12" width="7.140625" style="184" customWidth="1"/>
    <col min="13" max="14" width="8.7109375" style="184" customWidth="1"/>
    <col min="15" max="15" width="9.140625" style="188" customWidth="1"/>
    <col min="16" max="16384" width="9.140625" style="184" customWidth="1"/>
  </cols>
  <sheetData>
    <row r="1" spans="1:15" s="175" customFormat="1" ht="12.75">
      <c r="A1" s="174" t="s">
        <v>0</v>
      </c>
      <c r="B1" s="174"/>
      <c r="D1" s="176"/>
      <c r="E1" s="176"/>
      <c r="F1" s="176"/>
      <c r="G1" s="177" t="s">
        <v>359</v>
      </c>
      <c r="H1" s="178"/>
      <c r="I1" s="178"/>
      <c r="J1" s="176"/>
      <c r="K1" s="179"/>
      <c r="N1" s="180" t="s">
        <v>2</v>
      </c>
      <c r="O1" s="181"/>
    </row>
    <row r="2" spans="1:15" s="175" customFormat="1" ht="12.75">
      <c r="A2" s="174" t="s">
        <v>3</v>
      </c>
      <c r="B2" s="174"/>
      <c r="C2" s="181"/>
      <c r="D2" s="176"/>
      <c r="E2" s="176"/>
      <c r="F2" s="176"/>
      <c r="G2" s="176" t="s">
        <v>4</v>
      </c>
      <c r="H2" s="178"/>
      <c r="I2" s="178"/>
      <c r="J2" s="176"/>
      <c r="K2" s="182"/>
      <c r="L2" s="183"/>
      <c r="N2" s="180" t="s">
        <v>5</v>
      </c>
      <c r="O2" s="181"/>
    </row>
    <row r="3" spans="1:15" s="175" customFormat="1" ht="12.75">
      <c r="A3" s="174" t="s">
        <v>6</v>
      </c>
      <c r="B3" s="174"/>
      <c r="D3" s="178"/>
      <c r="E3" s="178"/>
      <c r="F3" s="178"/>
      <c r="G3" s="178"/>
      <c r="H3" s="178"/>
      <c r="I3" s="178"/>
      <c r="J3" s="178"/>
      <c r="L3" s="183"/>
      <c r="N3" s="180" t="s">
        <v>7</v>
      </c>
      <c r="O3" s="181"/>
    </row>
    <row r="4" spans="4:11" ht="11.25">
      <c r="D4" s="185"/>
      <c r="E4" s="186"/>
      <c r="F4" s="186"/>
      <c r="G4" s="186"/>
      <c r="H4" s="186"/>
      <c r="I4" s="186"/>
      <c r="J4" s="186"/>
      <c r="K4" s="187"/>
    </row>
    <row r="6" spans="3:14" ht="16.5">
      <c r="C6" s="189" t="s">
        <v>420</v>
      </c>
      <c r="N6" s="191"/>
    </row>
    <row r="7" spans="3:14" ht="16.5">
      <c r="C7" s="189" t="s">
        <v>421</v>
      </c>
      <c r="N7" s="192"/>
    </row>
    <row r="8" ht="11.25">
      <c r="N8" s="192"/>
    </row>
    <row r="9" spans="1:15" s="199" customFormat="1" ht="12.75" customHeight="1">
      <c r="A9" s="193" t="s">
        <v>10</v>
      </c>
      <c r="B9" s="193" t="s">
        <v>11</v>
      </c>
      <c r="C9" s="194" t="s">
        <v>12</v>
      </c>
      <c r="D9" s="195" t="s">
        <v>13</v>
      </c>
      <c r="E9" s="196" t="s">
        <v>14</v>
      </c>
      <c r="F9" s="505" t="s">
        <v>15</v>
      </c>
      <c r="G9" s="505"/>
      <c r="H9" s="505"/>
      <c r="I9" s="505"/>
      <c r="J9" s="505"/>
      <c r="K9" s="505"/>
      <c r="L9" s="505"/>
      <c r="M9" s="197" t="s">
        <v>16</v>
      </c>
      <c r="N9" s="197" t="s">
        <v>17</v>
      </c>
      <c r="O9" s="198"/>
    </row>
    <row r="10" spans="1:15" s="199" customFormat="1" ht="11.25">
      <c r="A10" s="193" t="s">
        <v>18</v>
      </c>
      <c r="B10" s="193" t="s">
        <v>19</v>
      </c>
      <c r="C10" s="194" t="s">
        <v>20</v>
      </c>
      <c r="D10" s="200" t="s">
        <v>21</v>
      </c>
      <c r="E10" s="201" t="s">
        <v>22</v>
      </c>
      <c r="F10" s="201">
        <v>1</v>
      </c>
      <c r="G10" s="201">
        <v>2</v>
      </c>
      <c r="H10" s="201">
        <v>3</v>
      </c>
      <c r="I10" s="201" t="s">
        <v>23</v>
      </c>
      <c r="J10" s="201">
        <v>4</v>
      </c>
      <c r="K10" s="201">
        <v>5</v>
      </c>
      <c r="L10" s="201">
        <v>6</v>
      </c>
      <c r="M10" s="202" t="s">
        <v>24</v>
      </c>
      <c r="N10" s="202" t="s">
        <v>25</v>
      </c>
      <c r="O10" s="198"/>
    </row>
    <row r="11" spans="1:15" s="175" customFormat="1" ht="18" customHeight="1">
      <c r="A11" s="203" t="s">
        <v>26</v>
      </c>
      <c r="B11" s="203">
        <v>91</v>
      </c>
      <c r="C11" s="248" t="s">
        <v>422</v>
      </c>
      <c r="D11" s="249" t="s">
        <v>283</v>
      </c>
      <c r="E11" s="203" t="s">
        <v>28</v>
      </c>
      <c r="F11" s="206">
        <v>16.33</v>
      </c>
      <c r="G11" s="206">
        <v>16.25</v>
      </c>
      <c r="H11" s="206">
        <v>17.35</v>
      </c>
      <c r="I11" s="207" t="s">
        <v>30</v>
      </c>
      <c r="J11" s="206">
        <v>16.31</v>
      </c>
      <c r="K11" s="206">
        <v>16.42</v>
      </c>
      <c r="L11" s="206" t="s">
        <v>29</v>
      </c>
      <c r="M11" s="208">
        <f aca="true" t="shared" si="0" ref="M11:M16">MAX(F11,G11,H11,J11,K11,L11)</f>
        <v>17.35</v>
      </c>
      <c r="N11" s="209" t="s">
        <v>31</v>
      </c>
      <c r="O11" s="210"/>
    </row>
    <row r="12" spans="1:15" s="175" customFormat="1" ht="18" customHeight="1">
      <c r="A12" s="203" t="s">
        <v>32</v>
      </c>
      <c r="B12" s="203">
        <v>108</v>
      </c>
      <c r="C12" s="248" t="s">
        <v>176</v>
      </c>
      <c r="D12" s="250">
        <v>36482</v>
      </c>
      <c r="E12" s="203" t="s">
        <v>28</v>
      </c>
      <c r="F12" s="206">
        <v>16.62</v>
      </c>
      <c r="G12" s="206">
        <v>16.31</v>
      </c>
      <c r="H12" s="206">
        <v>16.46</v>
      </c>
      <c r="I12" s="207" t="s">
        <v>35</v>
      </c>
      <c r="J12" s="206" t="s">
        <v>29</v>
      </c>
      <c r="K12" s="206" t="s">
        <v>29</v>
      </c>
      <c r="L12" s="206">
        <v>15.64</v>
      </c>
      <c r="M12" s="208">
        <f t="shared" si="0"/>
        <v>16.62</v>
      </c>
      <c r="N12" s="209" t="s">
        <v>35</v>
      </c>
      <c r="O12" s="210"/>
    </row>
    <row r="13" spans="1:15" s="175" customFormat="1" ht="18" customHeight="1">
      <c r="A13" s="203" t="s">
        <v>36</v>
      </c>
      <c r="B13" s="203" t="s">
        <v>423</v>
      </c>
      <c r="C13" s="248" t="s">
        <v>424</v>
      </c>
      <c r="D13" s="250" t="s">
        <v>425</v>
      </c>
      <c r="E13" s="203" t="s">
        <v>40</v>
      </c>
      <c r="F13" s="206">
        <v>15.48</v>
      </c>
      <c r="G13" s="206">
        <v>16.16</v>
      </c>
      <c r="H13" s="206">
        <v>16.11</v>
      </c>
      <c r="I13" s="207" t="s">
        <v>36</v>
      </c>
      <c r="J13" s="206">
        <v>15.6</v>
      </c>
      <c r="K13" s="206">
        <v>16.61</v>
      </c>
      <c r="L13" s="206">
        <v>16.52</v>
      </c>
      <c r="M13" s="208">
        <f t="shared" si="0"/>
        <v>16.61</v>
      </c>
      <c r="N13" s="209" t="s">
        <v>41</v>
      </c>
      <c r="O13" s="210"/>
    </row>
    <row r="14" spans="1:15" s="175" customFormat="1" ht="18" customHeight="1">
      <c r="A14" s="203" t="s">
        <v>41</v>
      </c>
      <c r="B14" s="203" t="s">
        <v>426</v>
      </c>
      <c r="C14" s="248" t="s">
        <v>427</v>
      </c>
      <c r="D14" s="249" t="s">
        <v>428</v>
      </c>
      <c r="E14" s="203" t="s">
        <v>40</v>
      </c>
      <c r="F14" s="206">
        <v>16.15</v>
      </c>
      <c r="G14" s="206">
        <v>16.34</v>
      </c>
      <c r="H14" s="206" t="s">
        <v>29</v>
      </c>
      <c r="I14" s="207" t="s">
        <v>41</v>
      </c>
      <c r="J14" s="206">
        <v>15.86</v>
      </c>
      <c r="K14" s="206">
        <v>16.43</v>
      </c>
      <c r="L14" s="206" t="s">
        <v>29</v>
      </c>
      <c r="M14" s="208">
        <f t="shared" si="0"/>
        <v>16.43</v>
      </c>
      <c r="N14" s="209" t="s">
        <v>36</v>
      </c>
      <c r="O14" s="210"/>
    </row>
    <row r="15" spans="1:15" s="175" customFormat="1" ht="18" customHeight="1">
      <c r="A15" s="203" t="s">
        <v>35</v>
      </c>
      <c r="B15" s="203" t="s">
        <v>429</v>
      </c>
      <c r="C15" s="248" t="s">
        <v>430</v>
      </c>
      <c r="D15" s="250">
        <v>36316</v>
      </c>
      <c r="E15" s="203" t="s">
        <v>34</v>
      </c>
      <c r="F15" s="206" t="s">
        <v>29</v>
      </c>
      <c r="G15" s="206" t="s">
        <v>29</v>
      </c>
      <c r="H15" s="206">
        <v>14.76</v>
      </c>
      <c r="I15" s="207" t="s">
        <v>32</v>
      </c>
      <c r="J15" s="206" t="s">
        <v>29</v>
      </c>
      <c r="K15" s="206" t="s">
        <v>29</v>
      </c>
      <c r="L15" s="206" t="s">
        <v>29</v>
      </c>
      <c r="M15" s="208">
        <f t="shared" si="0"/>
        <v>14.76</v>
      </c>
      <c r="N15" s="209" t="s">
        <v>32</v>
      </c>
      <c r="O15" s="210"/>
    </row>
    <row r="16" spans="1:15" s="175" customFormat="1" ht="18" customHeight="1">
      <c r="A16" s="203" t="s">
        <v>30</v>
      </c>
      <c r="B16" s="203">
        <v>167</v>
      </c>
      <c r="C16" s="248" t="s">
        <v>180</v>
      </c>
      <c r="D16" s="250">
        <v>36194</v>
      </c>
      <c r="E16" s="203" t="s">
        <v>34</v>
      </c>
      <c r="F16" s="206">
        <v>13.93</v>
      </c>
      <c r="G16" s="206" t="s">
        <v>29</v>
      </c>
      <c r="H16" s="206">
        <v>14.25</v>
      </c>
      <c r="I16" s="207" t="s">
        <v>26</v>
      </c>
      <c r="J16" s="206">
        <v>14.25</v>
      </c>
      <c r="K16" s="206" t="s">
        <v>29</v>
      </c>
      <c r="L16" s="206">
        <v>14.25</v>
      </c>
      <c r="M16" s="208">
        <f t="shared" si="0"/>
        <v>14.25</v>
      </c>
      <c r="N16" s="209" t="s">
        <v>26</v>
      </c>
      <c r="O16" s="210"/>
    </row>
  </sheetData>
  <sheetProtection/>
  <mergeCells count="1">
    <mergeCell ref="F9:L9"/>
  </mergeCells>
  <printOptions horizontalCentered="1"/>
  <pageMargins left="0.7875" right="0.39375" top="0.7875" bottom="0.39375" header="0.5118055555555556" footer="0.5118055555555556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2" width="5.140625" style="11" customWidth="1"/>
    <col min="3" max="3" width="23.7109375" style="11" customWidth="1"/>
    <col min="4" max="4" width="11.7109375" style="23" customWidth="1"/>
    <col min="5" max="5" width="6.57421875" style="23" customWidth="1"/>
    <col min="6" max="8" width="7.140625" style="23" customWidth="1"/>
    <col min="9" max="9" width="4.7109375" style="23" customWidth="1"/>
    <col min="10" max="10" width="7.140625" style="23" customWidth="1"/>
    <col min="11" max="12" width="7.140625" style="11" customWidth="1"/>
    <col min="13" max="14" width="8.7109375" style="11" customWidth="1"/>
    <col min="15" max="15" width="9.140625" style="15" customWidth="1"/>
    <col min="16" max="16384" width="9.140625" style="11" customWidth="1"/>
  </cols>
  <sheetData>
    <row r="1" spans="1:15" s="2" customFormat="1" ht="12.75">
      <c r="A1" s="1" t="s">
        <v>0</v>
      </c>
      <c r="B1" s="1"/>
      <c r="D1" s="3"/>
      <c r="E1" s="3"/>
      <c r="F1" s="3"/>
      <c r="G1" s="4" t="s">
        <v>1</v>
      </c>
      <c r="H1" s="5"/>
      <c r="I1" s="5"/>
      <c r="J1" s="3"/>
      <c r="K1" s="6"/>
      <c r="N1" s="7" t="s">
        <v>2</v>
      </c>
      <c r="O1" s="8"/>
    </row>
    <row r="2" spans="1:15" s="2" customFormat="1" ht="12.75">
      <c r="A2" s="1" t="s">
        <v>3</v>
      </c>
      <c r="B2" s="1"/>
      <c r="C2" s="8"/>
      <c r="D2" s="3"/>
      <c r="E2" s="3"/>
      <c r="F2" s="3"/>
      <c r="G2" s="3" t="s">
        <v>4</v>
      </c>
      <c r="H2" s="5"/>
      <c r="I2" s="5"/>
      <c r="J2" s="3"/>
      <c r="K2" s="9"/>
      <c r="L2" s="10"/>
      <c r="N2" s="7" t="s">
        <v>5</v>
      </c>
      <c r="O2" s="8"/>
    </row>
    <row r="3" spans="1:15" s="2" customFormat="1" ht="12.75">
      <c r="A3" s="1" t="s">
        <v>6</v>
      </c>
      <c r="B3" s="1"/>
      <c r="D3" s="5"/>
      <c r="E3" s="5"/>
      <c r="F3" s="5"/>
      <c r="G3" s="5"/>
      <c r="H3" s="5"/>
      <c r="I3" s="5"/>
      <c r="J3" s="5"/>
      <c r="L3" s="10"/>
      <c r="N3" s="7" t="s">
        <v>7</v>
      </c>
      <c r="O3" s="8"/>
    </row>
    <row r="4" spans="4:11" ht="11.25">
      <c r="D4" s="12"/>
      <c r="E4" s="13"/>
      <c r="F4" s="13"/>
      <c r="G4" s="13"/>
      <c r="H4" s="13"/>
      <c r="I4" s="13"/>
      <c r="J4" s="13"/>
      <c r="K4" s="14"/>
    </row>
    <row r="5" spans="4:11" ht="11.25">
      <c r="D5" s="12"/>
      <c r="E5" s="13"/>
      <c r="F5" s="13"/>
      <c r="G5" s="13"/>
      <c r="H5" s="13"/>
      <c r="I5" s="13"/>
      <c r="J5" s="13"/>
      <c r="K5" s="14"/>
    </row>
    <row r="6" spans="3:14" ht="16.5">
      <c r="C6" s="22" t="s">
        <v>115</v>
      </c>
      <c r="N6" s="24"/>
    </row>
    <row r="7" spans="3:14" ht="16.5">
      <c r="C7" s="22" t="s">
        <v>116</v>
      </c>
      <c r="N7" s="25"/>
    </row>
    <row r="8" ht="11.25">
      <c r="N8" s="25"/>
    </row>
    <row r="9" spans="1:15" s="32" customFormat="1" ht="12.75" customHeight="1">
      <c r="A9" s="26" t="s">
        <v>10</v>
      </c>
      <c r="B9" s="26" t="s">
        <v>11</v>
      </c>
      <c r="C9" s="27" t="s">
        <v>12</v>
      </c>
      <c r="D9" s="28" t="s">
        <v>13</v>
      </c>
      <c r="E9" s="29" t="s">
        <v>14</v>
      </c>
      <c r="F9" s="504" t="s">
        <v>15</v>
      </c>
      <c r="G9" s="504"/>
      <c r="H9" s="504"/>
      <c r="I9" s="504"/>
      <c r="J9" s="504"/>
      <c r="K9" s="504"/>
      <c r="L9" s="504"/>
      <c r="M9" s="30" t="s">
        <v>16</v>
      </c>
      <c r="N9" s="27" t="s">
        <v>17</v>
      </c>
      <c r="O9" s="31"/>
    </row>
    <row r="10" spans="1:15" s="32" customFormat="1" ht="11.25">
      <c r="A10" s="26" t="s">
        <v>18</v>
      </c>
      <c r="B10" s="26" t="s">
        <v>19</v>
      </c>
      <c r="C10" s="27" t="s">
        <v>20</v>
      </c>
      <c r="D10" s="33" t="s">
        <v>21</v>
      </c>
      <c r="E10" s="34" t="s">
        <v>22</v>
      </c>
      <c r="F10" s="34">
        <v>1</v>
      </c>
      <c r="G10" s="34">
        <v>2</v>
      </c>
      <c r="H10" s="34">
        <v>3</v>
      </c>
      <c r="I10" s="34" t="s">
        <v>23</v>
      </c>
      <c r="J10" s="34">
        <v>4</v>
      </c>
      <c r="K10" s="34">
        <v>5</v>
      </c>
      <c r="L10" s="34">
        <v>6</v>
      </c>
      <c r="M10" s="35" t="s">
        <v>24</v>
      </c>
      <c r="N10" s="27" t="s">
        <v>25</v>
      </c>
      <c r="O10" s="31"/>
    </row>
    <row r="11" spans="1:15" s="2" customFormat="1" ht="18" customHeight="1">
      <c r="A11" s="36" t="s">
        <v>26</v>
      </c>
      <c r="B11" s="36">
        <v>124</v>
      </c>
      <c r="C11" s="84" t="s">
        <v>117</v>
      </c>
      <c r="D11" s="85" t="s">
        <v>118</v>
      </c>
      <c r="E11" s="36" t="s">
        <v>28</v>
      </c>
      <c r="F11" s="39">
        <v>39.54</v>
      </c>
      <c r="G11" s="39">
        <v>36.37</v>
      </c>
      <c r="H11" s="39">
        <v>42.02</v>
      </c>
      <c r="I11" s="40" t="s">
        <v>35</v>
      </c>
      <c r="J11" s="39">
        <v>43.83</v>
      </c>
      <c r="K11" s="39">
        <v>41.27</v>
      </c>
      <c r="L11" s="39">
        <v>44.12</v>
      </c>
      <c r="M11" s="41">
        <f aca="true" t="shared" si="0" ref="M11:M16">MAX(F11,H11,G11,J11,K11,L11)</f>
        <v>44.12</v>
      </c>
      <c r="N11" s="42" t="s">
        <v>31</v>
      </c>
      <c r="O11" s="21"/>
    </row>
    <row r="12" spans="1:15" s="2" customFormat="1" ht="18" customHeight="1">
      <c r="A12" s="36" t="s">
        <v>32</v>
      </c>
      <c r="B12" s="36">
        <v>116</v>
      </c>
      <c r="C12" s="84" t="s">
        <v>119</v>
      </c>
      <c r="D12" s="85" t="s">
        <v>120</v>
      </c>
      <c r="E12" s="36" t="s">
        <v>28</v>
      </c>
      <c r="F12" s="39" t="s">
        <v>29</v>
      </c>
      <c r="G12" s="39" t="s">
        <v>29</v>
      </c>
      <c r="H12" s="39" t="s">
        <v>29</v>
      </c>
      <c r="I12" s="40" t="s">
        <v>26</v>
      </c>
      <c r="J12" s="39">
        <v>42.48</v>
      </c>
      <c r="K12" s="39" t="s">
        <v>29</v>
      </c>
      <c r="L12" s="39">
        <v>43.51</v>
      </c>
      <c r="M12" s="41">
        <f t="shared" si="0"/>
        <v>43.51</v>
      </c>
      <c r="N12" s="42" t="s">
        <v>35</v>
      </c>
      <c r="O12" s="21"/>
    </row>
    <row r="13" spans="1:15" s="2" customFormat="1" ht="18" customHeight="1">
      <c r="A13" s="36" t="s">
        <v>36</v>
      </c>
      <c r="B13" s="36" t="s">
        <v>121</v>
      </c>
      <c r="C13" s="84" t="s">
        <v>122</v>
      </c>
      <c r="D13" s="85" t="s">
        <v>123</v>
      </c>
      <c r="E13" s="36" t="s">
        <v>40</v>
      </c>
      <c r="F13" s="39">
        <v>43.3</v>
      </c>
      <c r="G13" s="39" t="s">
        <v>29</v>
      </c>
      <c r="H13" s="39" t="s">
        <v>29</v>
      </c>
      <c r="I13" s="40" t="s">
        <v>30</v>
      </c>
      <c r="J13" s="39">
        <v>42.24</v>
      </c>
      <c r="K13" s="39">
        <v>41.65</v>
      </c>
      <c r="L13" s="39" t="s">
        <v>29</v>
      </c>
      <c r="M13" s="41">
        <f t="shared" si="0"/>
        <v>43.3</v>
      </c>
      <c r="N13" s="42" t="s">
        <v>41</v>
      </c>
      <c r="O13" s="21"/>
    </row>
    <row r="14" spans="1:15" s="2" customFormat="1" ht="18" customHeight="1">
      <c r="A14" s="36" t="s">
        <v>41</v>
      </c>
      <c r="B14" s="36" t="s">
        <v>124</v>
      </c>
      <c r="C14" s="84" t="s">
        <v>125</v>
      </c>
      <c r="D14" s="85" t="s">
        <v>126</v>
      </c>
      <c r="E14" s="36" t="s">
        <v>40</v>
      </c>
      <c r="F14" s="39">
        <v>39.76</v>
      </c>
      <c r="G14" s="39" t="s">
        <v>29</v>
      </c>
      <c r="H14" s="39" t="s">
        <v>29</v>
      </c>
      <c r="I14" s="40" t="s">
        <v>41</v>
      </c>
      <c r="J14" s="39">
        <v>36.58</v>
      </c>
      <c r="K14" s="39" t="s">
        <v>29</v>
      </c>
      <c r="L14" s="39" t="s">
        <v>29</v>
      </c>
      <c r="M14" s="41">
        <f t="shared" si="0"/>
        <v>39.76</v>
      </c>
      <c r="N14" s="42" t="s">
        <v>36</v>
      </c>
      <c r="O14" s="21"/>
    </row>
    <row r="15" spans="1:15" s="2" customFormat="1" ht="18" customHeight="1">
      <c r="A15" s="36" t="s">
        <v>35</v>
      </c>
      <c r="B15" s="36">
        <v>192</v>
      </c>
      <c r="C15" s="84" t="s">
        <v>127</v>
      </c>
      <c r="D15" s="86">
        <v>36902</v>
      </c>
      <c r="E15" s="36" t="s">
        <v>34</v>
      </c>
      <c r="F15" s="39" t="s">
        <v>29</v>
      </c>
      <c r="G15" s="39" t="s">
        <v>29</v>
      </c>
      <c r="H15" s="39">
        <v>34.6</v>
      </c>
      <c r="I15" s="40" t="s">
        <v>32</v>
      </c>
      <c r="J15" s="39">
        <v>37.6</v>
      </c>
      <c r="K15" s="39">
        <v>38.9</v>
      </c>
      <c r="L15" s="39" t="s">
        <v>29</v>
      </c>
      <c r="M15" s="41">
        <f t="shared" si="0"/>
        <v>38.9</v>
      </c>
      <c r="N15" s="42" t="s">
        <v>32</v>
      </c>
      <c r="O15" s="21"/>
    </row>
    <row r="16" spans="1:15" s="2" customFormat="1" ht="18" customHeight="1">
      <c r="A16" s="36" t="s">
        <v>30</v>
      </c>
      <c r="B16" s="36">
        <v>193</v>
      </c>
      <c r="C16" s="84" t="s">
        <v>128</v>
      </c>
      <c r="D16" s="86">
        <v>36165</v>
      </c>
      <c r="E16" s="36" t="s">
        <v>34</v>
      </c>
      <c r="F16" s="39">
        <v>35.22</v>
      </c>
      <c r="G16" s="39">
        <v>35.17</v>
      </c>
      <c r="H16" s="39">
        <v>35.1</v>
      </c>
      <c r="I16" s="40" t="s">
        <v>36</v>
      </c>
      <c r="J16" s="39">
        <v>35.47</v>
      </c>
      <c r="K16" s="39">
        <v>34.34</v>
      </c>
      <c r="L16" s="39">
        <v>37.32</v>
      </c>
      <c r="M16" s="41">
        <f t="shared" si="0"/>
        <v>37.32</v>
      </c>
      <c r="N16" s="42" t="s">
        <v>26</v>
      </c>
      <c r="O16" s="21"/>
    </row>
  </sheetData>
  <sheetProtection/>
  <mergeCells count="1">
    <mergeCell ref="F9:L9"/>
  </mergeCells>
  <printOptions horizontalCentered="1"/>
  <pageMargins left="0.7875" right="0.39375" top="0.7875" bottom="0.39375" header="0.5118055555555556" footer="0.5118055555555556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2" width="5.140625" style="11" customWidth="1"/>
    <col min="3" max="3" width="23.7109375" style="11" customWidth="1"/>
    <col min="4" max="4" width="11.7109375" style="23" customWidth="1"/>
    <col min="5" max="5" width="6.57421875" style="23" customWidth="1"/>
    <col min="6" max="8" width="7.140625" style="23" customWidth="1"/>
    <col min="9" max="9" width="4.7109375" style="23" customWidth="1"/>
    <col min="10" max="10" width="7.140625" style="23" customWidth="1"/>
    <col min="11" max="12" width="7.140625" style="11" customWidth="1"/>
    <col min="13" max="14" width="8.7109375" style="11" customWidth="1"/>
    <col min="15" max="15" width="9.140625" style="15" customWidth="1"/>
    <col min="16" max="16384" width="9.140625" style="11" customWidth="1"/>
  </cols>
  <sheetData>
    <row r="1" spans="1:15" s="2" customFormat="1" ht="12.75">
      <c r="A1" s="1" t="s">
        <v>0</v>
      </c>
      <c r="B1" s="1"/>
      <c r="D1" s="3"/>
      <c r="E1" s="3"/>
      <c r="F1" s="3"/>
      <c r="G1" s="4" t="s">
        <v>1</v>
      </c>
      <c r="H1" s="5"/>
      <c r="I1" s="5"/>
      <c r="J1" s="3"/>
      <c r="K1" s="6"/>
      <c r="N1" s="7" t="s">
        <v>2</v>
      </c>
      <c r="O1" s="8"/>
    </row>
    <row r="2" spans="1:15" s="2" customFormat="1" ht="12.75">
      <c r="A2" s="1" t="s">
        <v>3</v>
      </c>
      <c r="B2" s="1"/>
      <c r="C2" s="8"/>
      <c r="D2" s="3"/>
      <c r="E2" s="3"/>
      <c r="F2" s="3"/>
      <c r="G2" s="3" t="s">
        <v>4</v>
      </c>
      <c r="H2" s="5"/>
      <c r="I2" s="5"/>
      <c r="J2" s="3"/>
      <c r="K2" s="9"/>
      <c r="L2" s="10"/>
      <c r="N2" s="7" t="s">
        <v>5</v>
      </c>
      <c r="O2" s="8"/>
    </row>
    <row r="3" spans="1:15" s="2" customFormat="1" ht="12.75">
      <c r="A3" s="1" t="s">
        <v>6</v>
      </c>
      <c r="B3" s="1"/>
      <c r="D3" s="5"/>
      <c r="E3" s="5"/>
      <c r="F3" s="5"/>
      <c r="G3" s="5"/>
      <c r="H3" s="5"/>
      <c r="I3" s="5"/>
      <c r="J3" s="5"/>
      <c r="L3" s="10"/>
      <c r="N3" s="7" t="s">
        <v>7</v>
      </c>
      <c r="O3" s="8"/>
    </row>
    <row r="4" spans="4:11" ht="11.25">
      <c r="D4" s="12"/>
      <c r="E4" s="13"/>
      <c r="F4" s="13"/>
      <c r="G4" s="13"/>
      <c r="H4" s="13"/>
      <c r="I4" s="13"/>
      <c r="J4" s="13"/>
      <c r="K4" s="14"/>
    </row>
    <row r="5" spans="1:15" s="2" customFormat="1" ht="12.75">
      <c r="A5" s="98"/>
      <c r="B5" s="98"/>
      <c r="C5" s="99"/>
      <c r="D5" s="98"/>
      <c r="E5" s="98"/>
      <c r="F5" s="100"/>
      <c r="G5" s="100"/>
      <c r="H5" s="100"/>
      <c r="I5" s="100"/>
      <c r="J5" s="100"/>
      <c r="K5" s="100"/>
      <c r="L5" s="100"/>
      <c r="M5" s="101"/>
      <c r="N5" s="98"/>
      <c r="O5" s="8"/>
    </row>
    <row r="6" spans="3:14" ht="16.5">
      <c r="C6" s="22" t="s">
        <v>169</v>
      </c>
      <c r="N6" s="24"/>
    </row>
    <row r="7" spans="3:14" ht="16.5">
      <c r="C7" s="22" t="s">
        <v>170</v>
      </c>
      <c r="N7" s="25"/>
    </row>
    <row r="8" ht="11.25">
      <c r="N8" s="25"/>
    </row>
    <row r="9" spans="1:15" s="32" customFormat="1" ht="12.75" customHeight="1">
      <c r="A9" s="26" t="s">
        <v>10</v>
      </c>
      <c r="B9" s="26" t="s">
        <v>11</v>
      </c>
      <c r="C9" s="27" t="s">
        <v>12</v>
      </c>
      <c r="D9" s="28" t="s">
        <v>13</v>
      </c>
      <c r="E9" s="29" t="s">
        <v>14</v>
      </c>
      <c r="F9" s="504" t="s">
        <v>15</v>
      </c>
      <c r="G9" s="504"/>
      <c r="H9" s="504"/>
      <c r="I9" s="504"/>
      <c r="J9" s="504"/>
      <c r="K9" s="504"/>
      <c r="L9" s="504"/>
      <c r="M9" s="30" t="s">
        <v>16</v>
      </c>
      <c r="N9" s="27" t="s">
        <v>17</v>
      </c>
      <c r="O9" s="31"/>
    </row>
    <row r="10" spans="1:15" s="32" customFormat="1" ht="11.25">
      <c r="A10" s="26" t="s">
        <v>18</v>
      </c>
      <c r="B10" s="26" t="s">
        <v>19</v>
      </c>
      <c r="C10" s="27" t="s">
        <v>20</v>
      </c>
      <c r="D10" s="33" t="s">
        <v>21</v>
      </c>
      <c r="E10" s="34" t="s">
        <v>22</v>
      </c>
      <c r="F10" s="34">
        <v>1</v>
      </c>
      <c r="G10" s="34">
        <v>2</v>
      </c>
      <c r="H10" s="34">
        <v>3</v>
      </c>
      <c r="I10" s="34" t="s">
        <v>23</v>
      </c>
      <c r="J10" s="34">
        <v>4</v>
      </c>
      <c r="K10" s="34">
        <v>5</v>
      </c>
      <c r="L10" s="34">
        <v>6</v>
      </c>
      <c r="M10" s="35" t="s">
        <v>24</v>
      </c>
      <c r="N10" s="27" t="s">
        <v>25</v>
      </c>
      <c r="O10" s="31"/>
    </row>
    <row r="11" spans="1:15" s="2" customFormat="1" ht="18" customHeight="1">
      <c r="A11" s="36" t="s">
        <v>26</v>
      </c>
      <c r="B11" s="36" t="s">
        <v>171</v>
      </c>
      <c r="C11" s="102" t="s">
        <v>172</v>
      </c>
      <c r="D11" s="36" t="s">
        <v>173</v>
      </c>
      <c r="E11" s="36" t="s">
        <v>40</v>
      </c>
      <c r="F11" s="39">
        <v>51.36</v>
      </c>
      <c r="G11" s="39">
        <v>46.23</v>
      </c>
      <c r="H11" s="39" t="s">
        <v>29</v>
      </c>
      <c r="I11" s="40" t="s">
        <v>30</v>
      </c>
      <c r="J11" s="39">
        <v>48.54</v>
      </c>
      <c r="K11" s="39">
        <v>49.58</v>
      </c>
      <c r="L11" s="39" t="s">
        <v>29</v>
      </c>
      <c r="M11" s="41">
        <f aca="true" t="shared" si="0" ref="M11:M16">MAX(F11,G11,H11,J11,K11,L11)</f>
        <v>51.36</v>
      </c>
      <c r="N11" s="42" t="s">
        <v>31</v>
      </c>
      <c r="O11" s="21"/>
    </row>
    <row r="12" spans="1:15" s="2" customFormat="1" ht="18" customHeight="1">
      <c r="A12" s="36" t="s">
        <v>32</v>
      </c>
      <c r="B12" s="36">
        <v>109</v>
      </c>
      <c r="C12" s="102" t="s">
        <v>174</v>
      </c>
      <c r="D12" s="103">
        <v>36438</v>
      </c>
      <c r="E12" s="36" t="s">
        <v>28</v>
      </c>
      <c r="F12" s="39">
        <v>46.85</v>
      </c>
      <c r="G12" s="39">
        <v>49.32</v>
      </c>
      <c r="H12" s="39">
        <v>50.91</v>
      </c>
      <c r="I12" s="40" t="s">
        <v>35</v>
      </c>
      <c r="J12" s="39">
        <v>47.1</v>
      </c>
      <c r="K12" s="39">
        <v>47.42</v>
      </c>
      <c r="L12" s="39">
        <v>47.2</v>
      </c>
      <c r="M12" s="41">
        <f t="shared" si="0"/>
        <v>50.91</v>
      </c>
      <c r="N12" s="42" t="s">
        <v>35</v>
      </c>
      <c r="O12" s="21"/>
    </row>
    <row r="13" spans="1:15" s="2" customFormat="1" ht="18" customHeight="1">
      <c r="A13" s="36" t="s">
        <v>36</v>
      </c>
      <c r="B13" s="36">
        <v>158</v>
      </c>
      <c r="C13" s="102" t="s">
        <v>175</v>
      </c>
      <c r="D13" s="103">
        <v>36326</v>
      </c>
      <c r="E13" s="36" t="s">
        <v>34</v>
      </c>
      <c r="F13" s="39" t="s">
        <v>29</v>
      </c>
      <c r="G13" s="39" t="s">
        <v>29</v>
      </c>
      <c r="H13" s="39" t="s">
        <v>29</v>
      </c>
      <c r="I13" s="40" t="s">
        <v>26</v>
      </c>
      <c r="J13" s="39">
        <v>49.66</v>
      </c>
      <c r="K13" s="39" t="s">
        <v>29</v>
      </c>
      <c r="L13" s="39" t="s">
        <v>29</v>
      </c>
      <c r="M13" s="41">
        <f t="shared" si="0"/>
        <v>49.66</v>
      </c>
      <c r="N13" s="42" t="s">
        <v>41</v>
      </c>
      <c r="O13" s="21"/>
    </row>
    <row r="14" spans="1:15" s="2" customFormat="1" ht="18" customHeight="1">
      <c r="A14" s="36" t="s">
        <v>41</v>
      </c>
      <c r="B14" s="36">
        <v>108</v>
      </c>
      <c r="C14" s="102" t="s">
        <v>176</v>
      </c>
      <c r="D14" s="103">
        <v>36482</v>
      </c>
      <c r="E14" s="36" t="s">
        <v>28</v>
      </c>
      <c r="F14" s="39" t="s">
        <v>29</v>
      </c>
      <c r="G14" s="39" t="s">
        <v>29</v>
      </c>
      <c r="H14" s="39">
        <v>48.36</v>
      </c>
      <c r="I14" s="40" t="s">
        <v>41</v>
      </c>
      <c r="J14" s="39" t="s">
        <v>29</v>
      </c>
      <c r="K14" s="39">
        <v>49.16</v>
      </c>
      <c r="L14" s="39" t="s">
        <v>29</v>
      </c>
      <c r="M14" s="41">
        <f t="shared" si="0"/>
        <v>49.16</v>
      </c>
      <c r="N14" s="42" t="s">
        <v>36</v>
      </c>
      <c r="O14" s="21"/>
    </row>
    <row r="15" spans="1:15" s="2" customFormat="1" ht="18" customHeight="1">
      <c r="A15" s="36" t="s">
        <v>35</v>
      </c>
      <c r="B15" s="36" t="s">
        <v>177</v>
      </c>
      <c r="C15" s="102" t="s">
        <v>178</v>
      </c>
      <c r="D15" s="36" t="s">
        <v>179</v>
      </c>
      <c r="E15" s="36" t="s">
        <v>40</v>
      </c>
      <c r="F15" s="39">
        <v>36.36</v>
      </c>
      <c r="G15" s="39">
        <v>42.85</v>
      </c>
      <c r="H15" s="39">
        <v>42.35</v>
      </c>
      <c r="I15" s="40" t="s">
        <v>36</v>
      </c>
      <c r="J15" s="39">
        <v>42.9</v>
      </c>
      <c r="K15" s="39">
        <v>41.35</v>
      </c>
      <c r="L15" s="39" t="s">
        <v>29</v>
      </c>
      <c r="M15" s="41">
        <f t="shared" si="0"/>
        <v>42.9</v>
      </c>
      <c r="N15" s="42" t="s">
        <v>32</v>
      </c>
      <c r="O15" s="21"/>
    </row>
    <row r="16" spans="1:15" s="2" customFormat="1" ht="18" customHeight="1">
      <c r="A16" s="36" t="s">
        <v>30</v>
      </c>
      <c r="B16" s="36">
        <v>167</v>
      </c>
      <c r="C16" s="102" t="s">
        <v>180</v>
      </c>
      <c r="D16" s="103">
        <v>36194</v>
      </c>
      <c r="E16" s="36" t="s">
        <v>34</v>
      </c>
      <c r="F16" s="39" t="s">
        <v>29</v>
      </c>
      <c r="G16" s="39" t="s">
        <v>29</v>
      </c>
      <c r="H16" s="39">
        <v>37.88</v>
      </c>
      <c r="I16" s="40" t="s">
        <v>32</v>
      </c>
      <c r="J16" s="39">
        <v>42.62</v>
      </c>
      <c r="K16" s="39" t="s">
        <v>29</v>
      </c>
      <c r="L16" s="39" t="s">
        <v>29</v>
      </c>
      <c r="M16" s="41">
        <f t="shared" si="0"/>
        <v>42.62</v>
      </c>
      <c r="N16" s="42" t="s">
        <v>26</v>
      </c>
      <c r="O16" s="21"/>
    </row>
  </sheetData>
  <sheetProtection/>
  <mergeCells count="1">
    <mergeCell ref="F9:L9"/>
  </mergeCells>
  <printOptions horizontalCentered="1"/>
  <pageMargins left="0.7875" right="0.39375" top="0.7875" bottom="0.39375" header="0.5118055555555556" footer="0.5118055555555556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Q21" sqref="Q21"/>
    </sheetView>
  </sheetViews>
  <sheetFormatPr defaultColWidth="9.140625" defaultRowHeight="12.75"/>
  <cols>
    <col min="1" max="2" width="5.140625" style="11" customWidth="1"/>
    <col min="3" max="3" width="23.7109375" style="11" customWidth="1"/>
    <col min="4" max="4" width="11.57421875" style="23" customWidth="1"/>
    <col min="5" max="5" width="7.7109375" style="23" customWidth="1"/>
    <col min="6" max="8" width="7.140625" style="23" customWidth="1"/>
    <col min="9" max="9" width="4.7109375" style="23" customWidth="1"/>
    <col min="10" max="10" width="7.140625" style="23" customWidth="1"/>
    <col min="11" max="12" width="7.140625" style="11" customWidth="1"/>
    <col min="13" max="14" width="8.7109375" style="11" customWidth="1"/>
    <col min="15" max="15" width="9.140625" style="15" customWidth="1"/>
    <col min="16" max="16384" width="9.140625" style="11" customWidth="1"/>
  </cols>
  <sheetData>
    <row r="1" spans="1:15" s="2" customFormat="1" ht="12.75">
      <c r="A1" s="1" t="s">
        <v>0</v>
      </c>
      <c r="B1" s="1"/>
      <c r="D1" s="3"/>
      <c r="E1" s="3"/>
      <c r="F1" s="3"/>
      <c r="G1" s="4" t="s">
        <v>359</v>
      </c>
      <c r="H1" s="5"/>
      <c r="I1" s="5"/>
      <c r="J1" s="3"/>
      <c r="K1" s="6"/>
      <c r="N1" s="7" t="s">
        <v>2</v>
      </c>
      <c r="O1" s="8"/>
    </row>
    <row r="2" spans="1:15" s="2" customFormat="1" ht="12.75">
      <c r="A2" s="1" t="s">
        <v>3</v>
      </c>
      <c r="B2" s="1"/>
      <c r="C2" s="8"/>
      <c r="D2" s="3"/>
      <c r="E2" s="3"/>
      <c r="F2" s="3"/>
      <c r="G2" s="3" t="s">
        <v>4</v>
      </c>
      <c r="H2" s="5"/>
      <c r="I2" s="5"/>
      <c r="J2" s="3"/>
      <c r="K2" s="9"/>
      <c r="L2" s="10"/>
      <c r="N2" s="7" t="s">
        <v>5</v>
      </c>
      <c r="O2" s="8"/>
    </row>
    <row r="3" spans="1:15" s="2" customFormat="1" ht="12.75">
      <c r="A3" s="1" t="s">
        <v>6</v>
      </c>
      <c r="B3" s="1"/>
      <c r="D3" s="5"/>
      <c r="E3" s="5"/>
      <c r="F3" s="5"/>
      <c r="G3" s="5"/>
      <c r="H3" s="5"/>
      <c r="I3" s="5"/>
      <c r="J3" s="5"/>
      <c r="L3" s="10"/>
      <c r="N3" s="7" t="s">
        <v>7</v>
      </c>
      <c r="O3" s="8"/>
    </row>
    <row r="4" spans="4:11" ht="11.25">
      <c r="D4" s="12"/>
      <c r="E4" s="13"/>
      <c r="F4" s="13"/>
      <c r="G4" s="13"/>
      <c r="H4" s="13"/>
      <c r="I4" s="13"/>
      <c r="J4" s="13"/>
      <c r="K4" s="14"/>
    </row>
    <row r="5" spans="4:11" ht="11.25">
      <c r="D5" s="12"/>
      <c r="E5" s="13"/>
      <c r="F5" s="13"/>
      <c r="G5" s="13"/>
      <c r="H5" s="13"/>
      <c r="I5" s="13"/>
      <c r="J5" s="13"/>
      <c r="K5" s="14"/>
    </row>
    <row r="6" spans="3:14" ht="16.5">
      <c r="C6" s="22" t="s">
        <v>472</v>
      </c>
      <c r="N6" s="24"/>
    </row>
    <row r="7" spans="3:14" ht="16.5">
      <c r="C7" s="22" t="s">
        <v>473</v>
      </c>
      <c r="N7" s="25"/>
    </row>
    <row r="8" ht="11.25">
      <c r="N8" s="25"/>
    </row>
    <row r="9" spans="1:15" s="32" customFormat="1" ht="12.75" customHeight="1">
      <c r="A9" s="26" t="s">
        <v>10</v>
      </c>
      <c r="B9" s="26" t="s">
        <v>11</v>
      </c>
      <c r="C9" s="27" t="s">
        <v>12</v>
      </c>
      <c r="D9" s="28" t="s">
        <v>13</v>
      </c>
      <c r="E9" s="29" t="s">
        <v>14</v>
      </c>
      <c r="F9" s="504" t="s">
        <v>15</v>
      </c>
      <c r="G9" s="504"/>
      <c r="H9" s="504"/>
      <c r="I9" s="504"/>
      <c r="J9" s="504"/>
      <c r="K9" s="504"/>
      <c r="L9" s="504"/>
      <c r="M9" s="30" t="s">
        <v>16</v>
      </c>
      <c r="N9" s="30" t="s">
        <v>17</v>
      </c>
      <c r="O9" s="31"/>
    </row>
    <row r="10" spans="1:15" s="32" customFormat="1" ht="11.25">
      <c r="A10" s="26" t="s">
        <v>18</v>
      </c>
      <c r="B10" s="26" t="s">
        <v>19</v>
      </c>
      <c r="C10" s="27" t="s">
        <v>20</v>
      </c>
      <c r="D10" s="33" t="s">
        <v>21</v>
      </c>
      <c r="E10" s="34" t="s">
        <v>22</v>
      </c>
      <c r="F10" s="34">
        <v>1</v>
      </c>
      <c r="G10" s="34">
        <v>2</v>
      </c>
      <c r="H10" s="34">
        <v>3</v>
      </c>
      <c r="I10" s="34" t="s">
        <v>23</v>
      </c>
      <c r="J10" s="34">
        <v>4</v>
      </c>
      <c r="K10" s="34">
        <v>5</v>
      </c>
      <c r="L10" s="34">
        <v>6</v>
      </c>
      <c r="M10" s="35" t="s">
        <v>24</v>
      </c>
      <c r="N10" s="35" t="s">
        <v>25</v>
      </c>
      <c r="O10" s="31"/>
    </row>
    <row r="11" spans="1:15" s="2" customFormat="1" ht="18" customHeight="1">
      <c r="A11" s="36" t="s">
        <v>26</v>
      </c>
      <c r="B11" s="36">
        <v>194</v>
      </c>
      <c r="C11" s="102" t="s">
        <v>100</v>
      </c>
      <c r="D11" s="103">
        <v>36327</v>
      </c>
      <c r="E11" s="36" t="s">
        <v>34</v>
      </c>
      <c r="F11" s="39">
        <v>41.7</v>
      </c>
      <c r="G11" s="39">
        <v>44.24</v>
      </c>
      <c r="H11" s="39">
        <v>47.4</v>
      </c>
      <c r="I11" s="40" t="s">
        <v>30</v>
      </c>
      <c r="J11" s="39">
        <v>47.24</v>
      </c>
      <c r="K11" s="39" t="s">
        <v>29</v>
      </c>
      <c r="L11" s="39">
        <v>44.37</v>
      </c>
      <c r="M11" s="41">
        <f aca="true" t="shared" si="0" ref="M11:M18">MAX(F11,G11,H11,J11,K11,L11)</f>
        <v>47.4</v>
      </c>
      <c r="N11" s="257">
        <v>7</v>
      </c>
      <c r="O11" s="21"/>
    </row>
    <row r="12" spans="1:15" s="2" customFormat="1" ht="18" customHeight="1">
      <c r="A12" s="36" t="s">
        <v>32</v>
      </c>
      <c r="B12" s="36">
        <v>125</v>
      </c>
      <c r="C12" s="102" t="s">
        <v>474</v>
      </c>
      <c r="D12" s="103">
        <v>36237</v>
      </c>
      <c r="E12" s="36" t="s">
        <v>28</v>
      </c>
      <c r="F12" s="39">
        <v>37.97</v>
      </c>
      <c r="G12" s="39" t="s">
        <v>29</v>
      </c>
      <c r="H12" s="39">
        <v>41.96</v>
      </c>
      <c r="I12" s="40" t="s">
        <v>36</v>
      </c>
      <c r="J12" s="39" t="s">
        <v>29</v>
      </c>
      <c r="K12" s="39">
        <v>44.84</v>
      </c>
      <c r="L12" s="39">
        <v>44.77</v>
      </c>
      <c r="M12" s="41">
        <f t="shared" si="0"/>
        <v>44.84</v>
      </c>
      <c r="N12" s="257">
        <v>5</v>
      </c>
      <c r="O12" s="21"/>
    </row>
    <row r="13" spans="1:15" s="2" customFormat="1" ht="18" customHeight="1">
      <c r="A13" s="36" t="s">
        <v>36</v>
      </c>
      <c r="B13" s="36" t="s">
        <v>475</v>
      </c>
      <c r="C13" s="102" t="s">
        <v>476</v>
      </c>
      <c r="D13" s="36" t="s">
        <v>477</v>
      </c>
      <c r="E13" s="36" t="s">
        <v>40</v>
      </c>
      <c r="F13" s="39">
        <v>41.41</v>
      </c>
      <c r="G13" s="39">
        <v>40.27</v>
      </c>
      <c r="H13" s="39">
        <v>44.56</v>
      </c>
      <c r="I13" s="40" t="s">
        <v>35</v>
      </c>
      <c r="J13" s="39">
        <v>42.37</v>
      </c>
      <c r="K13" s="39">
        <v>42.09</v>
      </c>
      <c r="L13" s="39" t="s">
        <v>29</v>
      </c>
      <c r="M13" s="41">
        <f t="shared" si="0"/>
        <v>44.56</v>
      </c>
      <c r="N13" s="257">
        <v>4</v>
      </c>
      <c r="O13" s="21"/>
    </row>
    <row r="14" spans="1:15" s="2" customFormat="1" ht="18" customHeight="1">
      <c r="A14" s="36" t="s">
        <v>41</v>
      </c>
      <c r="B14" s="36">
        <v>123</v>
      </c>
      <c r="C14" s="102" t="s">
        <v>478</v>
      </c>
      <c r="D14" s="103">
        <v>36174</v>
      </c>
      <c r="E14" s="36" t="s">
        <v>28</v>
      </c>
      <c r="F14" s="39">
        <v>34.83</v>
      </c>
      <c r="G14" s="39">
        <v>40.56</v>
      </c>
      <c r="H14" s="39" t="s">
        <v>29</v>
      </c>
      <c r="I14" s="40" t="s">
        <v>26</v>
      </c>
      <c r="J14" s="39">
        <v>41.04</v>
      </c>
      <c r="K14" s="39">
        <v>43.8</v>
      </c>
      <c r="L14" s="39">
        <v>40.43</v>
      </c>
      <c r="M14" s="41">
        <f t="shared" si="0"/>
        <v>43.8</v>
      </c>
      <c r="N14" s="257">
        <v>3</v>
      </c>
      <c r="O14" s="21"/>
    </row>
    <row r="15" spans="1:15" s="2" customFormat="1" ht="18" customHeight="1">
      <c r="A15" s="36" t="s">
        <v>35</v>
      </c>
      <c r="B15" s="36">
        <v>175</v>
      </c>
      <c r="C15" s="102" t="s">
        <v>479</v>
      </c>
      <c r="D15" s="103">
        <v>36294</v>
      </c>
      <c r="E15" s="36" t="s">
        <v>34</v>
      </c>
      <c r="F15" s="39">
        <v>40.7</v>
      </c>
      <c r="G15" s="39">
        <v>41.55</v>
      </c>
      <c r="H15" s="39">
        <v>43.39</v>
      </c>
      <c r="I15" s="40" t="s">
        <v>41</v>
      </c>
      <c r="J15" s="39" t="s">
        <v>29</v>
      </c>
      <c r="K15" s="39">
        <v>41.2</v>
      </c>
      <c r="L15" s="39">
        <v>42.55</v>
      </c>
      <c r="M15" s="41">
        <f t="shared" si="0"/>
        <v>43.39</v>
      </c>
      <c r="N15" s="257">
        <v>2</v>
      </c>
      <c r="O15" s="21"/>
    </row>
    <row r="16" spans="1:15" s="2" customFormat="1" ht="18" customHeight="1">
      <c r="A16" s="36" t="s">
        <v>30</v>
      </c>
      <c r="B16" s="36" t="s">
        <v>480</v>
      </c>
      <c r="C16" s="102" t="s">
        <v>481</v>
      </c>
      <c r="D16" s="36" t="s">
        <v>268</v>
      </c>
      <c r="E16" s="36" t="s">
        <v>40</v>
      </c>
      <c r="F16" s="39">
        <v>41.11</v>
      </c>
      <c r="G16" s="39" t="s">
        <v>29</v>
      </c>
      <c r="H16" s="39">
        <v>37.04</v>
      </c>
      <c r="I16" s="40" t="s">
        <v>32</v>
      </c>
      <c r="J16" s="39" t="s">
        <v>29</v>
      </c>
      <c r="K16" s="39">
        <v>39.98</v>
      </c>
      <c r="L16" s="39">
        <v>39.81</v>
      </c>
      <c r="M16" s="41">
        <f t="shared" si="0"/>
        <v>41.11</v>
      </c>
      <c r="N16" s="257">
        <v>1</v>
      </c>
      <c r="O16" s="21"/>
    </row>
    <row r="17" spans="1:15" s="2" customFormat="1" ht="18" customHeight="1">
      <c r="A17" s="36" t="s">
        <v>81</v>
      </c>
      <c r="B17" s="36">
        <v>193</v>
      </c>
      <c r="C17" s="84" t="s">
        <v>128</v>
      </c>
      <c r="D17" s="86">
        <v>36165</v>
      </c>
      <c r="E17" s="36" t="s">
        <v>482</v>
      </c>
      <c r="F17" s="39">
        <v>41.14</v>
      </c>
      <c r="G17" s="39">
        <v>47.12</v>
      </c>
      <c r="H17" s="39">
        <v>44.82</v>
      </c>
      <c r="I17" s="40"/>
      <c r="J17" s="39"/>
      <c r="K17" s="39"/>
      <c r="L17" s="39"/>
      <c r="M17" s="41">
        <f t="shared" si="0"/>
        <v>47.12</v>
      </c>
      <c r="N17" s="257" t="s">
        <v>86</v>
      </c>
      <c r="O17" s="21"/>
    </row>
    <row r="18" spans="1:15" s="2" customFormat="1" ht="18" customHeight="1">
      <c r="A18" s="36" t="s">
        <v>81</v>
      </c>
      <c r="B18" s="36" t="s">
        <v>483</v>
      </c>
      <c r="C18" s="102" t="s">
        <v>484</v>
      </c>
      <c r="D18" s="103">
        <v>36853</v>
      </c>
      <c r="E18" s="36" t="s">
        <v>485</v>
      </c>
      <c r="F18" s="39">
        <v>35.87</v>
      </c>
      <c r="G18" s="39">
        <v>41.17</v>
      </c>
      <c r="H18" s="39">
        <v>36.54</v>
      </c>
      <c r="I18" s="40"/>
      <c r="J18" s="39"/>
      <c r="K18" s="39"/>
      <c r="L18" s="39"/>
      <c r="M18" s="41">
        <f t="shared" si="0"/>
        <v>41.17</v>
      </c>
      <c r="N18" s="257" t="s">
        <v>167</v>
      </c>
      <c r="O18" s="21"/>
    </row>
  </sheetData>
  <sheetProtection/>
  <mergeCells count="1">
    <mergeCell ref="F9:L9"/>
  </mergeCells>
  <printOptions horizontalCentered="1"/>
  <pageMargins left="0.7875" right="0.39375" top="0.7875" bottom="0.39375" header="0.5118055555555556" footer="0.5118055555555556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2" width="5.140625" style="184" customWidth="1"/>
    <col min="3" max="3" width="23.7109375" style="184" customWidth="1"/>
    <col min="4" max="4" width="11.7109375" style="190" customWidth="1"/>
    <col min="5" max="5" width="6.57421875" style="190" customWidth="1"/>
    <col min="6" max="8" width="7.140625" style="190" customWidth="1"/>
    <col min="9" max="9" width="4.7109375" style="190" customWidth="1"/>
    <col min="10" max="10" width="7.140625" style="190" customWidth="1"/>
    <col min="11" max="12" width="7.140625" style="184" customWidth="1"/>
    <col min="13" max="14" width="8.7109375" style="184" customWidth="1"/>
    <col min="15" max="15" width="9.140625" style="188" customWidth="1"/>
    <col min="16" max="16384" width="9.140625" style="184" customWidth="1"/>
  </cols>
  <sheetData>
    <row r="1" spans="1:15" s="175" customFormat="1" ht="12.75">
      <c r="A1" s="174" t="s">
        <v>0</v>
      </c>
      <c r="B1" s="174"/>
      <c r="D1" s="176"/>
      <c r="E1" s="176"/>
      <c r="F1" s="176"/>
      <c r="G1" s="177" t="s">
        <v>359</v>
      </c>
      <c r="H1" s="178"/>
      <c r="I1" s="178"/>
      <c r="J1" s="176"/>
      <c r="K1" s="179"/>
      <c r="N1" s="180" t="s">
        <v>2</v>
      </c>
      <c r="O1" s="181"/>
    </row>
    <row r="2" spans="1:15" s="175" customFormat="1" ht="12.75">
      <c r="A2" s="174" t="s">
        <v>3</v>
      </c>
      <c r="B2" s="174"/>
      <c r="C2" s="181"/>
      <c r="D2" s="176"/>
      <c r="E2" s="176"/>
      <c r="F2" s="176"/>
      <c r="G2" s="176" t="s">
        <v>4</v>
      </c>
      <c r="H2" s="178"/>
      <c r="I2" s="178"/>
      <c r="J2" s="176"/>
      <c r="K2" s="182"/>
      <c r="L2" s="183"/>
      <c r="N2" s="180" t="s">
        <v>5</v>
      </c>
      <c r="O2" s="181"/>
    </row>
    <row r="3" spans="1:15" s="175" customFormat="1" ht="12.75">
      <c r="A3" s="174" t="s">
        <v>6</v>
      </c>
      <c r="B3" s="174"/>
      <c r="D3" s="178"/>
      <c r="E3" s="178"/>
      <c r="F3" s="178"/>
      <c r="G3" s="178"/>
      <c r="H3" s="178"/>
      <c r="I3" s="178"/>
      <c r="J3" s="178"/>
      <c r="L3" s="183"/>
      <c r="N3" s="180" t="s">
        <v>7</v>
      </c>
      <c r="O3" s="181"/>
    </row>
    <row r="4" spans="4:11" ht="11.25">
      <c r="D4" s="185"/>
      <c r="E4" s="186"/>
      <c r="F4" s="186"/>
      <c r="G4" s="186"/>
      <c r="H4" s="186"/>
      <c r="I4" s="186"/>
      <c r="J4" s="186"/>
      <c r="K4" s="187"/>
    </row>
    <row r="6" spans="3:14" ht="16.5">
      <c r="C6" s="189" t="s">
        <v>408</v>
      </c>
      <c r="N6" s="191"/>
    </row>
    <row r="7" spans="3:14" ht="16.5">
      <c r="C7" s="189" t="s">
        <v>409</v>
      </c>
      <c r="N7" s="192"/>
    </row>
    <row r="8" ht="11.25">
      <c r="N8" s="192"/>
    </row>
    <row r="9" spans="1:15" s="199" customFormat="1" ht="12.75" customHeight="1">
      <c r="A9" s="193" t="s">
        <v>10</v>
      </c>
      <c r="B9" s="193" t="s">
        <v>11</v>
      </c>
      <c r="C9" s="194" t="s">
        <v>12</v>
      </c>
      <c r="D9" s="195" t="s">
        <v>13</v>
      </c>
      <c r="E9" s="196" t="s">
        <v>14</v>
      </c>
      <c r="F9" s="505" t="s">
        <v>15</v>
      </c>
      <c r="G9" s="505"/>
      <c r="H9" s="505"/>
      <c r="I9" s="505"/>
      <c r="J9" s="505"/>
      <c r="K9" s="505"/>
      <c r="L9" s="505"/>
      <c r="M9" s="197" t="s">
        <v>16</v>
      </c>
      <c r="N9" s="197" t="s">
        <v>17</v>
      </c>
      <c r="O9" s="198"/>
    </row>
    <row r="10" spans="1:15" s="199" customFormat="1" ht="11.25">
      <c r="A10" s="193" t="s">
        <v>18</v>
      </c>
      <c r="B10" s="242" t="s">
        <v>19</v>
      </c>
      <c r="C10" s="197" t="s">
        <v>20</v>
      </c>
      <c r="D10" s="200" t="s">
        <v>21</v>
      </c>
      <c r="E10" s="201" t="s">
        <v>22</v>
      </c>
      <c r="F10" s="201">
        <v>1</v>
      </c>
      <c r="G10" s="201">
        <v>2</v>
      </c>
      <c r="H10" s="201">
        <v>3</v>
      </c>
      <c r="I10" s="201" t="s">
        <v>23</v>
      </c>
      <c r="J10" s="201">
        <v>4</v>
      </c>
      <c r="K10" s="201">
        <v>5</v>
      </c>
      <c r="L10" s="201">
        <v>6</v>
      </c>
      <c r="M10" s="202" t="s">
        <v>24</v>
      </c>
      <c r="N10" s="202" t="s">
        <v>25</v>
      </c>
      <c r="O10" s="198"/>
    </row>
    <row r="11" spans="1:15" s="175" customFormat="1" ht="18" customHeight="1">
      <c r="A11" s="243" t="s">
        <v>26</v>
      </c>
      <c r="B11" s="244">
        <v>96</v>
      </c>
      <c r="C11" s="245" t="s">
        <v>410</v>
      </c>
      <c r="D11" s="203" t="s">
        <v>411</v>
      </c>
      <c r="E11" s="203" t="s">
        <v>28</v>
      </c>
      <c r="F11" s="246">
        <v>62.67</v>
      </c>
      <c r="G11" s="246">
        <v>66.94</v>
      </c>
      <c r="H11" s="206" t="s">
        <v>29</v>
      </c>
      <c r="I11" s="207" t="s">
        <v>35</v>
      </c>
      <c r="J11" s="206">
        <v>66.87</v>
      </c>
      <c r="K11" s="206" t="s">
        <v>29</v>
      </c>
      <c r="L11" s="206">
        <v>68.65</v>
      </c>
      <c r="M11" s="208">
        <f aca="true" t="shared" si="0" ref="M11:M16">MAX(F11,G11,H11,J11,K11,L11)</f>
        <v>68.65</v>
      </c>
      <c r="N11" s="209" t="s">
        <v>31</v>
      </c>
      <c r="O11" s="210"/>
    </row>
    <row r="12" spans="1:15" s="175" customFormat="1" ht="18" customHeight="1">
      <c r="A12" s="243" t="s">
        <v>32</v>
      </c>
      <c r="B12" s="244">
        <v>158</v>
      </c>
      <c r="C12" s="245" t="s">
        <v>175</v>
      </c>
      <c r="D12" s="247">
        <v>36326</v>
      </c>
      <c r="E12" s="203" t="s">
        <v>34</v>
      </c>
      <c r="F12" s="246">
        <v>60.46</v>
      </c>
      <c r="G12" s="246" t="s">
        <v>29</v>
      </c>
      <c r="H12" s="206">
        <v>67.19</v>
      </c>
      <c r="I12" s="207" t="s">
        <v>30</v>
      </c>
      <c r="J12" s="206" t="s">
        <v>29</v>
      </c>
      <c r="K12" s="206">
        <v>61.44</v>
      </c>
      <c r="L12" s="206" t="s">
        <v>167</v>
      </c>
      <c r="M12" s="208">
        <f t="shared" si="0"/>
        <v>67.19</v>
      </c>
      <c r="N12" s="209" t="s">
        <v>35</v>
      </c>
      <c r="O12" s="210"/>
    </row>
    <row r="13" spans="1:15" s="175" customFormat="1" ht="18" customHeight="1">
      <c r="A13" s="243" t="s">
        <v>36</v>
      </c>
      <c r="B13" s="244">
        <v>98</v>
      </c>
      <c r="C13" s="245" t="s">
        <v>412</v>
      </c>
      <c r="D13" s="203" t="s">
        <v>268</v>
      </c>
      <c r="E13" s="203" t="s">
        <v>28</v>
      </c>
      <c r="F13" s="246">
        <v>60.06</v>
      </c>
      <c r="G13" s="246">
        <v>64.08</v>
      </c>
      <c r="H13" s="206" t="s">
        <v>29</v>
      </c>
      <c r="I13" s="207" t="s">
        <v>41</v>
      </c>
      <c r="J13" s="206">
        <v>63.79</v>
      </c>
      <c r="K13" s="206" t="s">
        <v>29</v>
      </c>
      <c r="L13" s="206">
        <v>66.42</v>
      </c>
      <c r="M13" s="208">
        <f t="shared" si="0"/>
        <v>66.42</v>
      </c>
      <c r="N13" s="209" t="s">
        <v>41</v>
      </c>
      <c r="O13" s="210"/>
    </row>
    <row r="14" spans="1:15" s="175" customFormat="1" ht="18" customHeight="1">
      <c r="A14" s="243" t="s">
        <v>41</v>
      </c>
      <c r="B14" s="244" t="s">
        <v>413</v>
      </c>
      <c r="C14" s="245" t="s">
        <v>414</v>
      </c>
      <c r="D14" s="203" t="s">
        <v>415</v>
      </c>
      <c r="E14" s="203" t="s">
        <v>40</v>
      </c>
      <c r="F14" s="246">
        <v>51.71</v>
      </c>
      <c r="G14" s="246">
        <v>50.67</v>
      </c>
      <c r="H14" s="206">
        <v>53.12</v>
      </c>
      <c r="I14" s="207" t="s">
        <v>26</v>
      </c>
      <c r="J14" s="206">
        <v>52.51</v>
      </c>
      <c r="K14" s="206" t="s">
        <v>29</v>
      </c>
      <c r="L14" s="206">
        <v>57.5</v>
      </c>
      <c r="M14" s="208">
        <f t="shared" si="0"/>
        <v>57.5</v>
      </c>
      <c r="N14" s="209" t="s">
        <v>36</v>
      </c>
      <c r="O14" s="210"/>
    </row>
    <row r="15" spans="1:15" s="175" customFormat="1" ht="18" customHeight="1">
      <c r="A15" s="243" t="s">
        <v>35</v>
      </c>
      <c r="B15" s="244">
        <v>157</v>
      </c>
      <c r="C15" s="245" t="s">
        <v>416</v>
      </c>
      <c r="D15" s="247">
        <v>36439</v>
      </c>
      <c r="E15" s="203" t="s">
        <v>34</v>
      </c>
      <c r="F15" s="246">
        <v>43.49</v>
      </c>
      <c r="G15" s="246">
        <v>45.98</v>
      </c>
      <c r="H15" s="206">
        <v>55.82</v>
      </c>
      <c r="I15" s="207" t="s">
        <v>36</v>
      </c>
      <c r="J15" s="206">
        <v>54.33</v>
      </c>
      <c r="K15" s="206" t="s">
        <v>167</v>
      </c>
      <c r="L15" s="206"/>
      <c r="M15" s="208">
        <f t="shared" si="0"/>
        <v>55.82</v>
      </c>
      <c r="N15" s="209" t="s">
        <v>32</v>
      </c>
      <c r="O15" s="210"/>
    </row>
    <row r="16" spans="1:15" s="175" customFormat="1" ht="18" customHeight="1">
      <c r="A16" s="243" t="s">
        <v>30</v>
      </c>
      <c r="B16" s="244" t="s">
        <v>417</v>
      </c>
      <c r="C16" s="245" t="s">
        <v>418</v>
      </c>
      <c r="D16" s="203" t="s">
        <v>419</v>
      </c>
      <c r="E16" s="203" t="s">
        <v>40</v>
      </c>
      <c r="F16" s="246">
        <v>49.55</v>
      </c>
      <c r="G16" s="246">
        <v>50.09</v>
      </c>
      <c r="H16" s="206">
        <v>54.23</v>
      </c>
      <c r="I16" s="207" t="s">
        <v>32</v>
      </c>
      <c r="J16" s="206">
        <v>54.16</v>
      </c>
      <c r="K16" s="206">
        <v>50.46</v>
      </c>
      <c r="L16" s="206">
        <v>53.65</v>
      </c>
      <c r="M16" s="208">
        <f t="shared" si="0"/>
        <v>54.23</v>
      </c>
      <c r="N16" s="209" t="s">
        <v>26</v>
      </c>
      <c r="O16" s="210"/>
    </row>
  </sheetData>
  <sheetProtection/>
  <mergeCells count="1">
    <mergeCell ref="F9:L9"/>
  </mergeCells>
  <printOptions horizontalCentered="1"/>
  <pageMargins left="0.7875" right="0.39375" top="0.7875" bottom="0.39375" header="0.5118055555555556" footer="0.5118055555555556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N24" sqref="N24"/>
    </sheetView>
  </sheetViews>
  <sheetFormatPr defaultColWidth="9.140625" defaultRowHeight="12.75"/>
  <cols>
    <col min="1" max="2" width="5.140625" style="11" customWidth="1"/>
    <col min="3" max="3" width="22.8515625" style="11" customWidth="1"/>
    <col min="4" max="4" width="11.7109375" style="23" customWidth="1"/>
    <col min="5" max="5" width="8.140625" style="23" customWidth="1"/>
    <col min="6" max="8" width="7.140625" style="23" customWidth="1"/>
    <col min="9" max="9" width="4.57421875" style="23" customWidth="1"/>
    <col min="10" max="10" width="7.140625" style="23" customWidth="1"/>
    <col min="11" max="12" width="7.140625" style="11" customWidth="1"/>
    <col min="13" max="14" width="8.7109375" style="11" customWidth="1"/>
    <col min="15" max="15" width="9.140625" style="15" customWidth="1"/>
    <col min="16" max="16384" width="9.140625" style="11" customWidth="1"/>
  </cols>
  <sheetData>
    <row r="1" spans="1:15" s="2" customFormat="1" ht="12.75">
      <c r="A1" s="1" t="s">
        <v>0</v>
      </c>
      <c r="B1" s="1"/>
      <c r="D1" s="3"/>
      <c r="E1" s="3"/>
      <c r="F1" s="3"/>
      <c r="G1" s="4" t="s">
        <v>1</v>
      </c>
      <c r="H1" s="5"/>
      <c r="I1" s="5"/>
      <c r="J1" s="3"/>
      <c r="K1" s="6"/>
      <c r="N1" s="7" t="s">
        <v>2</v>
      </c>
      <c r="O1" s="8"/>
    </row>
    <row r="2" spans="1:15" s="2" customFormat="1" ht="12.75">
      <c r="A2" s="1" t="s">
        <v>3</v>
      </c>
      <c r="B2" s="1"/>
      <c r="C2" s="8"/>
      <c r="D2" s="3"/>
      <c r="E2" s="3"/>
      <c r="F2" s="3"/>
      <c r="G2" s="3" t="s">
        <v>4</v>
      </c>
      <c r="H2" s="5"/>
      <c r="I2" s="5"/>
      <c r="J2" s="3"/>
      <c r="K2" s="9"/>
      <c r="L2" s="10"/>
      <c r="N2" s="7" t="s">
        <v>5</v>
      </c>
      <c r="O2" s="8"/>
    </row>
    <row r="3" spans="1:15" s="2" customFormat="1" ht="12.75">
      <c r="A3" s="1" t="s">
        <v>6</v>
      </c>
      <c r="B3" s="1"/>
      <c r="D3" s="5"/>
      <c r="E3" s="5"/>
      <c r="F3" s="5"/>
      <c r="G3" s="5"/>
      <c r="H3" s="5"/>
      <c r="I3" s="5"/>
      <c r="J3" s="5"/>
      <c r="L3" s="10"/>
      <c r="N3" s="7" t="s">
        <v>7</v>
      </c>
      <c r="O3" s="8"/>
    </row>
    <row r="4" spans="4:11" ht="11.25">
      <c r="D4" s="12"/>
      <c r="E4" s="13"/>
      <c r="F4" s="13"/>
      <c r="G4" s="13"/>
      <c r="H4" s="13"/>
      <c r="I4" s="13"/>
      <c r="J4" s="13"/>
      <c r="K4" s="14"/>
    </row>
    <row r="5" spans="4:11" ht="11.25">
      <c r="D5" s="12"/>
      <c r="E5" s="13"/>
      <c r="F5" s="13"/>
      <c r="G5" s="13"/>
      <c r="H5" s="13"/>
      <c r="I5" s="13"/>
      <c r="J5" s="13"/>
      <c r="K5" s="14"/>
    </row>
    <row r="6" spans="3:14" ht="16.5">
      <c r="C6" s="22" t="s">
        <v>69</v>
      </c>
      <c r="N6" s="24"/>
    </row>
    <row r="7" spans="3:14" ht="16.5">
      <c r="C7" s="22" t="s">
        <v>70</v>
      </c>
      <c r="N7" s="25"/>
    </row>
    <row r="8" ht="11.25">
      <c r="N8" s="25"/>
    </row>
    <row r="9" spans="1:15" s="32" customFormat="1" ht="12.75" customHeight="1">
      <c r="A9" s="26" t="s">
        <v>10</v>
      </c>
      <c r="B9" s="26" t="s">
        <v>11</v>
      </c>
      <c r="C9" s="27" t="s">
        <v>12</v>
      </c>
      <c r="D9" s="28" t="s">
        <v>13</v>
      </c>
      <c r="E9" s="29" t="s">
        <v>14</v>
      </c>
      <c r="F9" s="504" t="s">
        <v>15</v>
      </c>
      <c r="G9" s="504"/>
      <c r="H9" s="504"/>
      <c r="I9" s="504"/>
      <c r="J9" s="504"/>
      <c r="K9" s="504"/>
      <c r="L9" s="504"/>
      <c r="M9" s="30" t="s">
        <v>16</v>
      </c>
      <c r="N9" s="27" t="s">
        <v>17</v>
      </c>
      <c r="O9" s="31"/>
    </row>
    <row r="10" spans="1:15" s="32" customFormat="1" ht="11.25">
      <c r="A10" s="26" t="s">
        <v>18</v>
      </c>
      <c r="B10" s="26" t="s">
        <v>19</v>
      </c>
      <c r="C10" s="27" t="s">
        <v>20</v>
      </c>
      <c r="D10" s="33" t="s">
        <v>21</v>
      </c>
      <c r="E10" s="34" t="s">
        <v>22</v>
      </c>
      <c r="F10" s="34">
        <v>1</v>
      </c>
      <c r="G10" s="34">
        <v>2</v>
      </c>
      <c r="H10" s="34">
        <v>3</v>
      </c>
      <c r="I10" s="34" t="s">
        <v>23</v>
      </c>
      <c r="J10" s="34">
        <v>4</v>
      </c>
      <c r="K10" s="34">
        <v>5</v>
      </c>
      <c r="L10" s="34">
        <v>6</v>
      </c>
      <c r="M10" s="35" t="s">
        <v>24</v>
      </c>
      <c r="N10" s="27" t="s">
        <v>25</v>
      </c>
      <c r="O10" s="31"/>
    </row>
    <row r="11" spans="1:15" s="2" customFormat="1" ht="18" customHeight="1">
      <c r="A11" s="36" t="s">
        <v>26</v>
      </c>
      <c r="B11" s="36" t="s">
        <v>71</v>
      </c>
      <c r="C11" s="72" t="s">
        <v>72</v>
      </c>
      <c r="D11" s="73" t="s">
        <v>73</v>
      </c>
      <c r="E11" s="36" t="s">
        <v>40</v>
      </c>
      <c r="F11" s="39">
        <v>53.2</v>
      </c>
      <c r="G11" s="39" t="s">
        <v>29</v>
      </c>
      <c r="H11" s="39">
        <v>52.24</v>
      </c>
      <c r="I11" s="40" t="s">
        <v>30</v>
      </c>
      <c r="J11" s="39" t="s">
        <v>29</v>
      </c>
      <c r="K11" s="39" t="s">
        <v>29</v>
      </c>
      <c r="L11" s="39">
        <v>54.95</v>
      </c>
      <c r="M11" s="41">
        <f aca="true" t="shared" si="0" ref="M11:M17">MAX(F11,G11,H11,J11,K11,L11)</f>
        <v>54.95</v>
      </c>
      <c r="N11" s="42" t="s">
        <v>31</v>
      </c>
      <c r="O11" s="21"/>
    </row>
    <row r="12" spans="1:15" s="2" customFormat="1" ht="18" customHeight="1">
      <c r="A12" s="36" t="s">
        <v>32</v>
      </c>
      <c r="B12" s="36">
        <v>121</v>
      </c>
      <c r="C12" s="72" t="s">
        <v>74</v>
      </c>
      <c r="D12" s="74">
        <v>36319</v>
      </c>
      <c r="E12" s="36" t="s">
        <v>28</v>
      </c>
      <c r="F12" s="39" t="s">
        <v>29</v>
      </c>
      <c r="G12" s="39" t="s">
        <v>29</v>
      </c>
      <c r="H12" s="39">
        <v>45.97</v>
      </c>
      <c r="I12" s="40" t="s">
        <v>35</v>
      </c>
      <c r="J12" s="39">
        <v>46.97</v>
      </c>
      <c r="K12" s="39" t="s">
        <v>29</v>
      </c>
      <c r="L12" s="39">
        <v>45.97</v>
      </c>
      <c r="M12" s="41">
        <f t="shared" si="0"/>
        <v>46.97</v>
      </c>
      <c r="N12" s="42" t="s">
        <v>35</v>
      </c>
      <c r="O12" s="21"/>
    </row>
    <row r="13" spans="1:15" s="2" customFormat="1" ht="18" customHeight="1">
      <c r="A13" s="36" t="s">
        <v>36</v>
      </c>
      <c r="B13" s="36">
        <v>188</v>
      </c>
      <c r="C13" s="72" t="s">
        <v>75</v>
      </c>
      <c r="D13" s="74">
        <v>36194</v>
      </c>
      <c r="E13" s="36" t="s">
        <v>34</v>
      </c>
      <c r="F13" s="39">
        <v>44.2</v>
      </c>
      <c r="G13" s="39">
        <v>45.26</v>
      </c>
      <c r="H13" s="39" t="s">
        <v>29</v>
      </c>
      <c r="I13" s="40" t="s">
        <v>41</v>
      </c>
      <c r="J13" s="39">
        <v>46.5</v>
      </c>
      <c r="K13" s="39">
        <v>45.65</v>
      </c>
      <c r="L13" s="39">
        <v>46.35</v>
      </c>
      <c r="M13" s="41">
        <f t="shared" si="0"/>
        <v>46.5</v>
      </c>
      <c r="N13" s="42" t="s">
        <v>41</v>
      </c>
      <c r="O13" s="21"/>
    </row>
    <row r="14" spans="1:15" s="2" customFormat="1" ht="18" customHeight="1">
      <c r="A14" s="36" t="s">
        <v>41</v>
      </c>
      <c r="B14" s="36">
        <v>190</v>
      </c>
      <c r="C14" s="72" t="s">
        <v>76</v>
      </c>
      <c r="D14" s="74">
        <v>36299</v>
      </c>
      <c r="E14" s="36" t="s">
        <v>34</v>
      </c>
      <c r="F14" s="39">
        <v>41.28</v>
      </c>
      <c r="G14" s="39">
        <v>41.86</v>
      </c>
      <c r="H14" s="39">
        <v>39.31</v>
      </c>
      <c r="I14" s="40" t="s">
        <v>32</v>
      </c>
      <c r="J14" s="39" t="s">
        <v>29</v>
      </c>
      <c r="K14" s="39">
        <v>44.82</v>
      </c>
      <c r="L14" s="39" t="s">
        <v>29</v>
      </c>
      <c r="M14" s="41">
        <f t="shared" si="0"/>
        <v>44.82</v>
      </c>
      <c r="N14" s="42" t="s">
        <v>36</v>
      </c>
      <c r="O14" s="21"/>
    </row>
    <row r="15" spans="1:15" s="2" customFormat="1" ht="18" customHeight="1">
      <c r="A15" s="36" t="s">
        <v>35</v>
      </c>
      <c r="B15" s="36" t="s">
        <v>77</v>
      </c>
      <c r="C15" s="72" t="s">
        <v>78</v>
      </c>
      <c r="D15" s="73" t="s">
        <v>79</v>
      </c>
      <c r="E15" s="36" t="s">
        <v>40</v>
      </c>
      <c r="F15" s="39">
        <v>41.73</v>
      </c>
      <c r="G15" s="39">
        <v>40.67</v>
      </c>
      <c r="H15" s="39">
        <v>43.6</v>
      </c>
      <c r="I15" s="40" t="s">
        <v>36</v>
      </c>
      <c r="J15" s="39">
        <v>40.6</v>
      </c>
      <c r="K15" s="39">
        <v>41.02</v>
      </c>
      <c r="L15" s="39">
        <v>40.01</v>
      </c>
      <c r="M15" s="41">
        <f t="shared" si="0"/>
        <v>43.6</v>
      </c>
      <c r="N15" s="42" t="s">
        <v>32</v>
      </c>
      <c r="O15" s="21"/>
    </row>
    <row r="16" spans="1:15" s="2" customFormat="1" ht="18" customHeight="1">
      <c r="A16" s="36" t="s">
        <v>30</v>
      </c>
      <c r="B16" s="36">
        <v>136</v>
      </c>
      <c r="C16" s="72" t="s">
        <v>80</v>
      </c>
      <c r="D16" s="74">
        <v>36695</v>
      </c>
      <c r="E16" s="36" t="s">
        <v>28</v>
      </c>
      <c r="F16" s="39" t="s">
        <v>29</v>
      </c>
      <c r="G16" s="39" t="s">
        <v>29</v>
      </c>
      <c r="H16" s="39">
        <v>38.21</v>
      </c>
      <c r="I16" s="40" t="s">
        <v>26</v>
      </c>
      <c r="J16" s="39" t="s">
        <v>29</v>
      </c>
      <c r="K16" s="39" t="s">
        <v>29</v>
      </c>
      <c r="L16" s="39" t="s">
        <v>29</v>
      </c>
      <c r="M16" s="41">
        <f t="shared" si="0"/>
        <v>38.21</v>
      </c>
      <c r="N16" s="42" t="s">
        <v>26</v>
      </c>
      <c r="O16" s="21"/>
    </row>
    <row r="17" spans="1:15" s="2" customFormat="1" ht="18" customHeight="1">
      <c r="A17" s="36" t="s">
        <v>81</v>
      </c>
      <c r="B17" s="36" t="s">
        <v>82</v>
      </c>
      <c r="C17" s="72" t="s">
        <v>83</v>
      </c>
      <c r="D17" s="73" t="s">
        <v>84</v>
      </c>
      <c r="E17" s="36" t="s">
        <v>85</v>
      </c>
      <c r="F17" s="39">
        <v>40.52</v>
      </c>
      <c r="G17" s="39">
        <v>42.54</v>
      </c>
      <c r="H17" s="39" t="s">
        <v>29</v>
      </c>
      <c r="I17" s="40"/>
      <c r="J17" s="39"/>
      <c r="K17" s="39"/>
      <c r="L17" s="39"/>
      <c r="M17" s="41">
        <f t="shared" si="0"/>
        <v>42.54</v>
      </c>
      <c r="N17" s="42" t="s">
        <v>86</v>
      </c>
      <c r="O17" s="21"/>
    </row>
    <row r="18" spans="1:15" s="2" customFormat="1" ht="18" customHeight="1">
      <c r="A18" s="36" t="s">
        <v>81</v>
      </c>
      <c r="B18" s="36" t="s">
        <v>87</v>
      </c>
      <c r="C18" s="72" t="s">
        <v>88</v>
      </c>
      <c r="D18" s="73" t="s">
        <v>89</v>
      </c>
      <c r="E18" s="36" t="s">
        <v>85</v>
      </c>
      <c r="F18" s="39" t="s">
        <v>29</v>
      </c>
      <c r="G18" s="39" t="s">
        <v>29</v>
      </c>
      <c r="H18" s="39" t="s">
        <v>29</v>
      </c>
      <c r="I18" s="40"/>
      <c r="J18" s="39"/>
      <c r="K18" s="39"/>
      <c r="L18" s="39"/>
      <c r="M18" s="41" t="s">
        <v>90</v>
      </c>
      <c r="N18" s="42" t="s">
        <v>86</v>
      </c>
      <c r="O18" s="21"/>
    </row>
  </sheetData>
  <sheetProtection/>
  <mergeCells count="1">
    <mergeCell ref="F9:L9"/>
  </mergeCells>
  <printOptions horizontalCentered="1"/>
  <pageMargins left="0.7875" right="0.39375" top="0.7875" bottom="0.39375" header="0.5118055555555556" footer="0.5118055555555556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2" width="5.140625" style="11" customWidth="1"/>
    <col min="3" max="3" width="23.7109375" style="11" customWidth="1"/>
    <col min="4" max="4" width="11.8515625" style="23" customWidth="1"/>
    <col min="5" max="5" width="6.57421875" style="23" customWidth="1"/>
    <col min="6" max="8" width="7.140625" style="23" customWidth="1"/>
    <col min="9" max="9" width="4.7109375" style="23" customWidth="1"/>
    <col min="10" max="10" width="7.140625" style="23" customWidth="1"/>
    <col min="11" max="12" width="7.140625" style="11" customWidth="1"/>
    <col min="13" max="14" width="8.7109375" style="11" customWidth="1"/>
    <col min="15" max="15" width="9.140625" style="15" customWidth="1"/>
    <col min="16" max="16384" width="9.140625" style="11" customWidth="1"/>
  </cols>
  <sheetData>
    <row r="1" spans="1:15" s="2" customFormat="1" ht="12.75">
      <c r="A1" s="1" t="s">
        <v>0</v>
      </c>
      <c r="B1" s="1"/>
      <c r="D1" s="3"/>
      <c r="E1" s="3"/>
      <c r="F1" s="3"/>
      <c r="G1" s="4" t="s">
        <v>1</v>
      </c>
      <c r="H1" s="5"/>
      <c r="I1" s="5"/>
      <c r="J1" s="3"/>
      <c r="K1" s="6"/>
      <c r="N1" s="7" t="s">
        <v>2</v>
      </c>
      <c r="O1" s="8"/>
    </row>
    <row r="2" spans="1:15" s="2" customFormat="1" ht="12.75">
      <c r="A2" s="1" t="s">
        <v>3</v>
      </c>
      <c r="B2" s="1"/>
      <c r="C2" s="8"/>
      <c r="D2" s="3"/>
      <c r="E2" s="3"/>
      <c r="F2" s="3"/>
      <c r="G2" s="3" t="s">
        <v>4</v>
      </c>
      <c r="H2" s="5"/>
      <c r="I2" s="5"/>
      <c r="J2" s="3"/>
      <c r="K2" s="9"/>
      <c r="L2" s="10"/>
      <c r="N2" s="7" t="s">
        <v>5</v>
      </c>
      <c r="O2" s="8"/>
    </row>
    <row r="3" spans="1:15" s="2" customFormat="1" ht="12.75">
      <c r="A3" s="1" t="s">
        <v>6</v>
      </c>
      <c r="B3" s="1"/>
      <c r="D3" s="5"/>
      <c r="E3" s="5"/>
      <c r="F3" s="5"/>
      <c r="G3" s="5"/>
      <c r="H3" s="5"/>
      <c r="I3" s="5"/>
      <c r="J3" s="5"/>
      <c r="L3" s="10"/>
      <c r="N3" s="7" t="s">
        <v>7</v>
      </c>
      <c r="O3" s="8"/>
    </row>
    <row r="4" spans="4:11" ht="11.25">
      <c r="D4" s="12"/>
      <c r="E4" s="13"/>
      <c r="F4" s="13"/>
      <c r="G4" s="13"/>
      <c r="H4" s="13"/>
      <c r="I4" s="13"/>
      <c r="J4" s="13"/>
      <c r="K4" s="14"/>
    </row>
    <row r="5" spans="1:15" s="2" customFormat="1" ht="15">
      <c r="A5" s="16"/>
      <c r="B5" s="16"/>
      <c r="C5" s="17"/>
      <c r="D5" s="16"/>
      <c r="E5" s="16"/>
      <c r="F5" s="18"/>
      <c r="G5" s="18"/>
      <c r="H5" s="18"/>
      <c r="I5" s="18"/>
      <c r="J5" s="18"/>
      <c r="K5" s="18"/>
      <c r="L5" s="18"/>
      <c r="M5" s="19"/>
      <c r="N5" s="20"/>
      <c r="O5" s="21"/>
    </row>
    <row r="6" spans="3:14" ht="16.5">
      <c r="C6" s="22" t="s">
        <v>8</v>
      </c>
      <c r="N6" s="24"/>
    </row>
    <row r="7" spans="3:14" ht="16.5">
      <c r="C7" s="22" t="s">
        <v>9</v>
      </c>
      <c r="N7" s="25"/>
    </row>
    <row r="8" ht="11.25">
      <c r="N8" s="25"/>
    </row>
    <row r="9" spans="1:15" s="32" customFormat="1" ht="12.75" customHeight="1">
      <c r="A9" s="26" t="s">
        <v>10</v>
      </c>
      <c r="B9" s="26" t="s">
        <v>11</v>
      </c>
      <c r="C9" s="27" t="s">
        <v>12</v>
      </c>
      <c r="D9" s="28" t="s">
        <v>13</v>
      </c>
      <c r="E9" s="29" t="s">
        <v>14</v>
      </c>
      <c r="F9" s="504" t="s">
        <v>15</v>
      </c>
      <c r="G9" s="504"/>
      <c r="H9" s="504"/>
      <c r="I9" s="504"/>
      <c r="J9" s="504"/>
      <c r="K9" s="504"/>
      <c r="L9" s="504"/>
      <c r="M9" s="30" t="s">
        <v>16</v>
      </c>
      <c r="N9" s="27" t="s">
        <v>17</v>
      </c>
      <c r="O9" s="31"/>
    </row>
    <row r="10" spans="1:15" s="32" customFormat="1" ht="11.25">
      <c r="A10" s="26" t="s">
        <v>18</v>
      </c>
      <c r="B10" s="26" t="s">
        <v>19</v>
      </c>
      <c r="C10" s="27" t="s">
        <v>20</v>
      </c>
      <c r="D10" s="33" t="s">
        <v>21</v>
      </c>
      <c r="E10" s="34" t="s">
        <v>22</v>
      </c>
      <c r="F10" s="34">
        <v>1</v>
      </c>
      <c r="G10" s="34">
        <v>2</v>
      </c>
      <c r="H10" s="34">
        <v>3</v>
      </c>
      <c r="I10" s="34" t="s">
        <v>23</v>
      </c>
      <c r="J10" s="34">
        <v>4</v>
      </c>
      <c r="K10" s="34">
        <v>5</v>
      </c>
      <c r="L10" s="34">
        <v>6</v>
      </c>
      <c r="M10" s="35" t="s">
        <v>24</v>
      </c>
      <c r="N10" s="27" t="s">
        <v>25</v>
      </c>
      <c r="O10" s="31"/>
    </row>
    <row r="11" spans="1:15" s="2" customFormat="1" ht="18" customHeight="1">
      <c r="A11" s="36" t="s">
        <v>26</v>
      </c>
      <c r="B11" s="36">
        <v>103</v>
      </c>
      <c r="C11" s="37" t="s">
        <v>27</v>
      </c>
      <c r="D11" s="38">
        <v>36389</v>
      </c>
      <c r="E11" s="36" t="s">
        <v>28</v>
      </c>
      <c r="F11" s="39">
        <v>63.82</v>
      </c>
      <c r="G11" s="39">
        <v>65.26</v>
      </c>
      <c r="H11" s="39" t="s">
        <v>29</v>
      </c>
      <c r="I11" s="40" t="s">
        <v>30</v>
      </c>
      <c r="J11" s="39" t="s">
        <v>29</v>
      </c>
      <c r="K11" s="39">
        <v>63.03</v>
      </c>
      <c r="L11" s="39" t="s">
        <v>29</v>
      </c>
      <c r="M11" s="41">
        <f aca="true" t="shared" si="0" ref="M11:M16">MAX(F11,G11,H11,J11,K11,L11)</f>
        <v>65.26</v>
      </c>
      <c r="N11" s="42" t="s">
        <v>31</v>
      </c>
      <c r="O11" s="21"/>
    </row>
    <row r="12" spans="1:15" s="2" customFormat="1" ht="18" customHeight="1">
      <c r="A12" s="36" t="s">
        <v>32</v>
      </c>
      <c r="B12" s="36">
        <v>151</v>
      </c>
      <c r="C12" s="37" t="s">
        <v>33</v>
      </c>
      <c r="D12" s="38">
        <v>36269</v>
      </c>
      <c r="E12" s="36" t="s">
        <v>34</v>
      </c>
      <c r="F12" s="39" t="s">
        <v>29</v>
      </c>
      <c r="G12" s="39">
        <v>53.5</v>
      </c>
      <c r="H12" s="39" t="s">
        <v>29</v>
      </c>
      <c r="I12" s="40" t="s">
        <v>35</v>
      </c>
      <c r="J12" s="39">
        <v>54.79</v>
      </c>
      <c r="K12" s="39">
        <v>53.36</v>
      </c>
      <c r="L12" s="39">
        <v>52.98</v>
      </c>
      <c r="M12" s="41">
        <f t="shared" si="0"/>
        <v>54.79</v>
      </c>
      <c r="N12" s="42" t="s">
        <v>35</v>
      </c>
      <c r="O12" s="21"/>
    </row>
    <row r="13" spans="1:15" s="2" customFormat="1" ht="18" customHeight="1">
      <c r="A13" s="36" t="s">
        <v>36</v>
      </c>
      <c r="B13" s="36" t="s">
        <v>37</v>
      </c>
      <c r="C13" s="37" t="s">
        <v>38</v>
      </c>
      <c r="D13" s="43" t="s">
        <v>39</v>
      </c>
      <c r="E13" s="36" t="s">
        <v>40</v>
      </c>
      <c r="F13" s="39">
        <v>48.67</v>
      </c>
      <c r="G13" s="39" t="s">
        <v>29</v>
      </c>
      <c r="H13" s="39">
        <v>47.17</v>
      </c>
      <c r="I13" s="40" t="s">
        <v>32</v>
      </c>
      <c r="J13" s="39">
        <v>51.3</v>
      </c>
      <c r="K13" s="39">
        <v>51.72</v>
      </c>
      <c r="L13" s="39">
        <v>54.19</v>
      </c>
      <c r="M13" s="41">
        <f t="shared" si="0"/>
        <v>54.19</v>
      </c>
      <c r="N13" s="42" t="s">
        <v>41</v>
      </c>
      <c r="O13" s="21"/>
    </row>
    <row r="14" spans="1:15" s="2" customFormat="1" ht="18" customHeight="1">
      <c r="A14" s="36" t="s">
        <v>41</v>
      </c>
      <c r="B14" s="36" t="s">
        <v>42</v>
      </c>
      <c r="C14" s="37" t="s">
        <v>43</v>
      </c>
      <c r="D14" s="43" t="s">
        <v>44</v>
      </c>
      <c r="E14" s="36" t="s">
        <v>40</v>
      </c>
      <c r="F14" s="39">
        <v>48.45</v>
      </c>
      <c r="G14" s="39">
        <v>50.4</v>
      </c>
      <c r="H14" s="39">
        <v>47.16</v>
      </c>
      <c r="I14" s="40" t="s">
        <v>36</v>
      </c>
      <c r="J14" s="39">
        <v>51.8</v>
      </c>
      <c r="K14" s="39" t="s">
        <v>29</v>
      </c>
      <c r="L14" s="39">
        <v>53.4</v>
      </c>
      <c r="M14" s="41">
        <f t="shared" si="0"/>
        <v>53.4</v>
      </c>
      <c r="N14" s="42" t="s">
        <v>36</v>
      </c>
      <c r="O14" s="21"/>
    </row>
    <row r="15" spans="1:15" s="2" customFormat="1" ht="18" customHeight="1">
      <c r="A15" s="36" t="s">
        <v>35</v>
      </c>
      <c r="B15" s="36">
        <v>171</v>
      </c>
      <c r="C15" s="37" t="s">
        <v>45</v>
      </c>
      <c r="D15" s="38">
        <v>36180</v>
      </c>
      <c r="E15" s="36" t="s">
        <v>34</v>
      </c>
      <c r="F15" s="39" t="s">
        <v>29</v>
      </c>
      <c r="G15" s="39">
        <v>52.18</v>
      </c>
      <c r="H15" s="39" t="s">
        <v>29</v>
      </c>
      <c r="I15" s="40" t="s">
        <v>41</v>
      </c>
      <c r="J15" s="39" t="s">
        <v>29</v>
      </c>
      <c r="K15" s="39" t="s">
        <v>29</v>
      </c>
      <c r="L15" s="39">
        <v>45.38</v>
      </c>
      <c r="M15" s="41">
        <f t="shared" si="0"/>
        <v>52.18</v>
      </c>
      <c r="N15" s="42" t="s">
        <v>32</v>
      </c>
      <c r="O15" s="21"/>
    </row>
    <row r="16" spans="1:15" s="2" customFormat="1" ht="18" customHeight="1">
      <c r="A16" s="36" t="s">
        <v>30</v>
      </c>
      <c r="B16" s="36">
        <v>94</v>
      </c>
      <c r="C16" s="37" t="s">
        <v>46</v>
      </c>
      <c r="D16" s="38">
        <v>36518</v>
      </c>
      <c r="E16" s="36" t="s">
        <v>28</v>
      </c>
      <c r="F16" s="39" t="s">
        <v>29</v>
      </c>
      <c r="G16" s="39" t="s">
        <v>29</v>
      </c>
      <c r="H16" s="39" t="s">
        <v>29</v>
      </c>
      <c r="I16" s="40" t="s">
        <v>26</v>
      </c>
      <c r="J16" s="39">
        <v>47.1</v>
      </c>
      <c r="K16" s="39" t="s">
        <v>29</v>
      </c>
      <c r="L16" s="39" t="s">
        <v>29</v>
      </c>
      <c r="M16" s="41">
        <f t="shared" si="0"/>
        <v>47.1</v>
      </c>
      <c r="N16" s="42" t="s">
        <v>26</v>
      </c>
      <c r="O16" s="21"/>
    </row>
  </sheetData>
  <sheetProtection/>
  <mergeCells count="1">
    <mergeCell ref="F9:L9"/>
  </mergeCells>
  <printOptions horizontalCentered="1"/>
  <pageMargins left="0.7875" right="0.39375" top="0.7875" bottom="0.39375" header="0.5118055555555556" footer="0.5118055555555556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V75"/>
  <sheetViews>
    <sheetView zoomScalePageLayoutView="0" workbookViewId="0" topLeftCell="A58">
      <selection activeCell="H81" sqref="H81"/>
    </sheetView>
  </sheetViews>
  <sheetFormatPr defaultColWidth="9.140625" defaultRowHeight="12.75"/>
  <cols>
    <col min="1" max="1" width="4.7109375" style="308" customWidth="1"/>
    <col min="2" max="2" width="16.28125" style="308" customWidth="1"/>
    <col min="3" max="4" width="5.7109375" style="308" customWidth="1"/>
    <col min="5" max="5" width="8.7109375" style="308" customWidth="1"/>
    <col min="6" max="7" width="5.7109375" style="308" customWidth="1"/>
    <col min="8" max="8" width="8.7109375" style="308" customWidth="1"/>
    <col min="9" max="10" width="5.7109375" style="308" customWidth="1"/>
    <col min="11" max="11" width="8.7109375" style="308" customWidth="1"/>
    <col min="12" max="17" width="0" style="308" hidden="1" customWidth="1"/>
    <col min="18" max="18" width="9.140625" style="308" customWidth="1"/>
    <col min="19" max="19" width="2.8515625" style="308" customWidth="1"/>
    <col min="20" max="255" width="9.140625" style="308" customWidth="1"/>
    <col min="256" max="16384" width="9.140625" style="310" customWidth="1"/>
  </cols>
  <sheetData>
    <row r="1" spans="1:12" ht="12.75">
      <c r="A1" s="307" t="s">
        <v>0</v>
      </c>
      <c r="K1" s="309" t="s">
        <v>2</v>
      </c>
      <c r="L1" s="261"/>
    </row>
    <row r="2" spans="1:12" ht="12.75">
      <c r="A2" s="258" t="s">
        <v>3</v>
      </c>
      <c r="K2" s="261" t="s">
        <v>5</v>
      </c>
      <c r="L2" s="261"/>
    </row>
    <row r="3" spans="1:12" ht="12.75">
      <c r="A3" s="307" t="s">
        <v>6</v>
      </c>
      <c r="E3" s="263" t="s">
        <v>630</v>
      </c>
      <c r="K3" s="309" t="s">
        <v>7</v>
      </c>
      <c r="L3" s="261"/>
    </row>
    <row r="4" spans="1:12" ht="12.75">
      <c r="A4" s="307"/>
      <c r="E4" s="260" t="s">
        <v>4</v>
      </c>
      <c r="K4" s="309"/>
      <c r="L4" s="261"/>
    </row>
    <row r="5" ht="4.5" customHeight="1"/>
    <row r="6" spans="1:255" s="315" customFormat="1" ht="18.75">
      <c r="A6" s="311"/>
      <c r="B6" s="312"/>
      <c r="C6" s="312" t="s">
        <v>631</v>
      </c>
      <c r="D6" s="312"/>
      <c r="E6" s="311"/>
      <c r="F6" s="311"/>
      <c r="G6" s="312"/>
      <c r="H6" s="313"/>
      <c r="I6" s="314"/>
      <c r="J6" s="312" t="s">
        <v>632</v>
      </c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311"/>
      <c r="CK6" s="311"/>
      <c r="CL6" s="311"/>
      <c r="CM6" s="311"/>
      <c r="CN6" s="311"/>
      <c r="CO6" s="311"/>
      <c r="CP6" s="311"/>
      <c r="CQ6" s="311"/>
      <c r="CR6" s="311"/>
      <c r="CS6" s="311"/>
      <c r="CT6" s="311"/>
      <c r="CU6" s="311"/>
      <c r="CV6" s="311"/>
      <c r="CW6" s="311"/>
      <c r="CX6" s="311"/>
      <c r="CY6" s="311"/>
      <c r="CZ6" s="311"/>
      <c r="DA6" s="311"/>
      <c r="DB6" s="311"/>
      <c r="DC6" s="311"/>
      <c r="DD6" s="311"/>
      <c r="DE6" s="311"/>
      <c r="DF6" s="311"/>
      <c r="DG6" s="311"/>
      <c r="DH6" s="311"/>
      <c r="DI6" s="311"/>
      <c r="DJ6" s="311"/>
      <c r="DK6" s="311"/>
      <c r="DL6" s="311"/>
      <c r="DM6" s="311"/>
      <c r="DN6" s="311"/>
      <c r="DO6" s="311"/>
      <c r="DP6" s="311"/>
      <c r="DQ6" s="311"/>
      <c r="DR6" s="311"/>
      <c r="DS6" s="311"/>
      <c r="DT6" s="311"/>
      <c r="DU6" s="311"/>
      <c r="DV6" s="311"/>
      <c r="DW6" s="311"/>
      <c r="DX6" s="311"/>
      <c r="DY6" s="311"/>
      <c r="DZ6" s="311"/>
      <c r="EA6" s="311"/>
      <c r="EB6" s="311"/>
      <c r="EC6" s="311"/>
      <c r="ED6" s="311"/>
      <c r="EE6" s="311"/>
      <c r="EF6" s="311"/>
      <c r="EG6" s="311"/>
      <c r="EH6" s="311"/>
      <c r="EI6" s="311"/>
      <c r="EJ6" s="311"/>
      <c r="EK6" s="311"/>
      <c r="EL6" s="311"/>
      <c r="EM6" s="311"/>
      <c r="EN6" s="311"/>
      <c r="EO6" s="311"/>
      <c r="EP6" s="311"/>
      <c r="EQ6" s="311"/>
      <c r="ER6" s="311"/>
      <c r="ES6" s="311"/>
      <c r="ET6" s="311"/>
      <c r="EU6" s="311"/>
      <c r="EV6" s="311"/>
      <c r="EW6" s="311"/>
      <c r="EX6" s="311"/>
      <c r="EY6" s="311"/>
      <c r="EZ6" s="311"/>
      <c r="FA6" s="311"/>
      <c r="FB6" s="311"/>
      <c r="FC6" s="311"/>
      <c r="FD6" s="311"/>
      <c r="FE6" s="311"/>
      <c r="FF6" s="311"/>
      <c r="FG6" s="311"/>
      <c r="FH6" s="311"/>
      <c r="FI6" s="311"/>
      <c r="FJ6" s="311"/>
      <c r="FK6" s="311"/>
      <c r="FL6" s="311"/>
      <c r="FM6" s="311"/>
      <c r="FN6" s="311"/>
      <c r="FO6" s="311"/>
      <c r="FP6" s="311"/>
      <c r="FQ6" s="311"/>
      <c r="FR6" s="311"/>
      <c r="FS6" s="311"/>
      <c r="FT6" s="311"/>
      <c r="FU6" s="311"/>
      <c r="FV6" s="311"/>
      <c r="FW6" s="311"/>
      <c r="FX6" s="311"/>
      <c r="FY6" s="311"/>
      <c r="FZ6" s="311"/>
      <c r="GA6" s="311"/>
      <c r="GB6" s="311"/>
      <c r="GC6" s="311"/>
      <c r="GD6" s="311"/>
      <c r="GE6" s="311"/>
      <c r="GF6" s="311"/>
      <c r="GG6" s="311"/>
      <c r="GH6" s="311"/>
      <c r="GI6" s="311"/>
      <c r="GJ6" s="311"/>
      <c r="GK6" s="311"/>
      <c r="GL6" s="311"/>
      <c r="GM6" s="311"/>
      <c r="GN6" s="311"/>
      <c r="GO6" s="311"/>
      <c r="GP6" s="311"/>
      <c r="GQ6" s="311"/>
      <c r="GR6" s="311"/>
      <c r="GS6" s="311"/>
      <c r="GT6" s="311"/>
      <c r="GU6" s="311"/>
      <c r="GV6" s="311"/>
      <c r="GW6" s="311"/>
      <c r="GX6" s="311"/>
      <c r="GY6" s="311"/>
      <c r="GZ6" s="311"/>
      <c r="HA6" s="311"/>
      <c r="HB6" s="311"/>
      <c r="HC6" s="311"/>
      <c r="HD6" s="311"/>
      <c r="HE6" s="311"/>
      <c r="HF6" s="311"/>
      <c r="HG6" s="311"/>
      <c r="HH6" s="311"/>
      <c r="HI6" s="311"/>
      <c r="HJ6" s="311"/>
      <c r="HK6" s="311"/>
      <c r="HL6" s="311"/>
      <c r="HM6" s="311"/>
      <c r="HN6" s="311"/>
      <c r="HO6" s="311"/>
      <c r="HP6" s="311"/>
      <c r="HQ6" s="311"/>
      <c r="HR6" s="311"/>
      <c r="HS6" s="311"/>
      <c r="HT6" s="311"/>
      <c r="HU6" s="311"/>
      <c r="HV6" s="311"/>
      <c r="HW6" s="311"/>
      <c r="HX6" s="311"/>
      <c r="HY6" s="311"/>
      <c r="HZ6" s="311"/>
      <c r="IA6" s="311"/>
      <c r="IB6" s="311"/>
      <c r="IC6" s="311"/>
      <c r="ID6" s="311"/>
      <c r="IE6" s="311"/>
      <c r="IF6" s="311"/>
      <c r="IG6" s="311"/>
      <c r="IH6" s="311"/>
      <c r="II6" s="311"/>
      <c r="IJ6" s="311"/>
      <c r="IK6" s="311"/>
      <c r="IL6" s="311"/>
      <c r="IM6" s="311"/>
      <c r="IN6" s="311"/>
      <c r="IO6" s="311"/>
      <c r="IP6" s="311"/>
      <c r="IQ6" s="311"/>
      <c r="IR6" s="311"/>
      <c r="IS6" s="311"/>
      <c r="IT6" s="311"/>
      <c r="IU6" s="311"/>
    </row>
    <row r="7" ht="4.5" customHeight="1" thickBot="1"/>
    <row r="8" spans="1:256" s="320" customFormat="1" ht="16.5" customHeight="1">
      <c r="A8" s="316" t="s">
        <v>11</v>
      </c>
      <c r="B8" s="317" t="s">
        <v>633</v>
      </c>
      <c r="C8" s="508" t="s">
        <v>634</v>
      </c>
      <c r="D8" s="508"/>
      <c r="E8" s="508"/>
      <c r="F8" s="508" t="s">
        <v>635</v>
      </c>
      <c r="G8" s="508"/>
      <c r="H8" s="508"/>
      <c r="I8" s="508" t="s">
        <v>636</v>
      </c>
      <c r="J8" s="508"/>
      <c r="K8" s="508"/>
      <c r="L8" s="267"/>
      <c r="M8" s="318" t="s">
        <v>637</v>
      </c>
      <c r="N8" s="319" t="s">
        <v>40</v>
      </c>
      <c r="O8" s="319" t="s">
        <v>34</v>
      </c>
      <c r="P8" s="319" t="s">
        <v>28</v>
      </c>
      <c r="IV8" s="310"/>
    </row>
    <row r="9" spans="1:256" s="320" customFormat="1" ht="12.75">
      <c r="A9" s="321" t="s">
        <v>638</v>
      </c>
      <c r="B9" s="322" t="s">
        <v>639</v>
      </c>
      <c r="C9" s="509" t="s">
        <v>640</v>
      </c>
      <c r="D9" s="509"/>
      <c r="E9" s="323" t="s">
        <v>641</v>
      </c>
      <c r="F9" s="509" t="s">
        <v>640</v>
      </c>
      <c r="G9" s="509"/>
      <c r="H9" s="323" t="s">
        <v>641</v>
      </c>
      <c r="I9" s="509" t="s">
        <v>640</v>
      </c>
      <c r="J9" s="509"/>
      <c r="K9" s="323" t="s">
        <v>641</v>
      </c>
      <c r="L9" s="324"/>
      <c r="M9" s="325" t="s">
        <v>642</v>
      </c>
      <c r="N9" s="326"/>
      <c r="O9" s="326"/>
      <c r="P9" s="326"/>
      <c r="IV9" s="310"/>
    </row>
    <row r="10" spans="1:16" ht="15" customHeight="1">
      <c r="A10" s="327">
        <v>1</v>
      </c>
      <c r="B10" s="328" t="s">
        <v>643</v>
      </c>
      <c r="C10" s="329">
        <v>7</v>
      </c>
      <c r="D10" s="330">
        <v>1</v>
      </c>
      <c r="E10" s="331">
        <f aca="true" t="shared" si="0" ref="E10:E28">C10+D10</f>
        <v>8</v>
      </c>
      <c r="F10" s="329">
        <v>4.5</v>
      </c>
      <c r="G10" s="330">
        <v>3</v>
      </c>
      <c r="H10" s="331">
        <f aca="true" t="shared" si="1" ref="H10:H28">F10+G10</f>
        <v>7.5</v>
      </c>
      <c r="I10" s="329">
        <v>4.5</v>
      </c>
      <c r="J10" s="330">
        <v>2</v>
      </c>
      <c r="K10" s="331">
        <f aca="true" t="shared" si="2" ref="K10:K28">I10+J10</f>
        <v>6.5</v>
      </c>
      <c r="L10" s="332"/>
      <c r="M10" s="333">
        <v>3</v>
      </c>
      <c r="N10" s="333" t="e">
        <f>#REF!+E10</f>
        <v>#REF!</v>
      </c>
      <c r="O10" s="333" t="e">
        <f>#REF!+H10</f>
        <v>#REF!</v>
      </c>
      <c r="P10" s="333" t="e">
        <f>#REF!+K10</f>
        <v>#REF!</v>
      </c>
    </row>
    <row r="11" spans="1:16" ht="15" customHeight="1">
      <c r="A11" s="327">
        <v>2</v>
      </c>
      <c r="B11" s="328" t="s">
        <v>644</v>
      </c>
      <c r="C11" s="329">
        <v>4</v>
      </c>
      <c r="D11" s="330">
        <v>2</v>
      </c>
      <c r="E11" s="331">
        <f t="shared" si="0"/>
        <v>6</v>
      </c>
      <c r="F11" s="329">
        <v>5</v>
      </c>
      <c r="G11" s="330">
        <v>3</v>
      </c>
      <c r="H11" s="331">
        <f t="shared" si="1"/>
        <v>8</v>
      </c>
      <c r="I11" s="329">
        <v>7</v>
      </c>
      <c r="J11" s="330">
        <v>1</v>
      </c>
      <c r="K11" s="331">
        <f t="shared" si="2"/>
        <v>8</v>
      </c>
      <c r="L11" s="332"/>
      <c r="M11" s="333">
        <v>15</v>
      </c>
      <c r="N11" s="333" t="e">
        <f>#REF!+E11</f>
        <v>#REF!</v>
      </c>
      <c r="O11" s="333" t="e">
        <f>#REF!+H11</f>
        <v>#REF!</v>
      </c>
      <c r="P11" s="333" t="e">
        <f>#REF!+K11</f>
        <v>#REF!</v>
      </c>
    </row>
    <row r="12" spans="1:16" ht="15" customHeight="1">
      <c r="A12" s="327">
        <v>3</v>
      </c>
      <c r="B12" s="328" t="s">
        <v>645</v>
      </c>
      <c r="C12" s="329">
        <v>7</v>
      </c>
      <c r="D12" s="330">
        <v>2</v>
      </c>
      <c r="E12" s="331">
        <f t="shared" si="0"/>
        <v>9</v>
      </c>
      <c r="F12" s="329">
        <v>4</v>
      </c>
      <c r="G12" s="330">
        <v>3</v>
      </c>
      <c r="H12" s="331">
        <f t="shared" si="1"/>
        <v>7</v>
      </c>
      <c r="I12" s="329">
        <v>5</v>
      </c>
      <c r="J12" s="330">
        <v>1</v>
      </c>
      <c r="K12" s="331">
        <f t="shared" si="2"/>
        <v>6</v>
      </c>
      <c r="L12" s="332"/>
      <c r="M12" s="333">
        <v>5</v>
      </c>
      <c r="N12" s="333" t="e">
        <f>N11+E12</f>
        <v>#REF!</v>
      </c>
      <c r="O12" s="333" t="e">
        <f>O11+H12</f>
        <v>#REF!</v>
      </c>
      <c r="P12" s="333" t="e">
        <f>P11+K12</f>
        <v>#REF!</v>
      </c>
    </row>
    <row r="13" spans="1:16" ht="15" customHeight="1">
      <c r="A13" s="327">
        <v>4</v>
      </c>
      <c r="B13" s="334">
        <v>100</v>
      </c>
      <c r="C13" s="329">
        <v>5</v>
      </c>
      <c r="D13" s="330">
        <v>4</v>
      </c>
      <c r="E13" s="331">
        <f t="shared" si="0"/>
        <v>9</v>
      </c>
      <c r="F13" s="329">
        <v>3</v>
      </c>
      <c r="G13" s="330">
        <v>2</v>
      </c>
      <c r="H13" s="331">
        <f t="shared" si="1"/>
        <v>5</v>
      </c>
      <c r="I13" s="329">
        <v>7</v>
      </c>
      <c r="J13" s="330">
        <v>1</v>
      </c>
      <c r="K13" s="331">
        <f t="shared" si="2"/>
        <v>8</v>
      </c>
      <c r="L13" s="332"/>
      <c r="M13" s="333">
        <v>6</v>
      </c>
      <c r="N13" s="333" t="e">
        <f>N12+E13</f>
        <v>#REF!</v>
      </c>
      <c r="O13" s="333" t="e">
        <f>O12+H13</f>
        <v>#REF!</v>
      </c>
      <c r="P13" s="333" t="e">
        <f>P12+K13</f>
        <v>#REF!</v>
      </c>
    </row>
    <row r="14" spans="1:16" ht="15" customHeight="1">
      <c r="A14" s="327">
        <v>5</v>
      </c>
      <c r="B14" s="328" t="s">
        <v>646</v>
      </c>
      <c r="C14" s="329">
        <v>5</v>
      </c>
      <c r="D14" s="330">
        <v>3</v>
      </c>
      <c r="E14" s="331">
        <f t="shared" si="0"/>
        <v>8</v>
      </c>
      <c r="F14" s="329">
        <v>7</v>
      </c>
      <c r="G14" s="330">
        <v>4</v>
      </c>
      <c r="H14" s="331">
        <f t="shared" si="1"/>
        <v>11</v>
      </c>
      <c r="I14" s="329">
        <v>2</v>
      </c>
      <c r="J14" s="330">
        <v>1</v>
      </c>
      <c r="K14" s="331">
        <f t="shared" si="2"/>
        <v>3</v>
      </c>
      <c r="L14" s="332"/>
      <c r="M14" s="333">
        <v>16</v>
      </c>
      <c r="N14" s="333" t="e">
        <f>N13+E14</f>
        <v>#REF!</v>
      </c>
      <c r="O14" s="333" t="e">
        <f>O13+H14</f>
        <v>#REF!</v>
      </c>
      <c r="P14" s="333" t="e">
        <f>P13+K14</f>
        <v>#REF!</v>
      </c>
    </row>
    <row r="15" spans="1:16" ht="15" customHeight="1">
      <c r="A15" s="327">
        <v>6</v>
      </c>
      <c r="B15" s="328" t="s">
        <v>647</v>
      </c>
      <c r="C15" s="329">
        <v>4</v>
      </c>
      <c r="D15" s="330">
        <v>3</v>
      </c>
      <c r="E15" s="331">
        <f t="shared" si="0"/>
        <v>7</v>
      </c>
      <c r="F15" s="329">
        <v>2</v>
      </c>
      <c r="G15" s="330">
        <v>1</v>
      </c>
      <c r="H15" s="331">
        <f t="shared" si="1"/>
        <v>3</v>
      </c>
      <c r="I15" s="329">
        <v>7</v>
      </c>
      <c r="J15" s="330">
        <v>5</v>
      </c>
      <c r="K15" s="331">
        <f t="shared" si="2"/>
        <v>12</v>
      </c>
      <c r="L15" s="332"/>
      <c r="M15" s="333">
        <v>9</v>
      </c>
      <c r="N15" s="333" t="e">
        <f>#REF!+E15</f>
        <v>#REF!</v>
      </c>
      <c r="O15" s="333" t="e">
        <f>#REF!+H15</f>
        <v>#REF!</v>
      </c>
      <c r="P15" s="333" t="e">
        <f>#REF!+K15</f>
        <v>#REF!</v>
      </c>
    </row>
    <row r="16" spans="1:16" ht="15" customHeight="1">
      <c r="A16" s="327">
        <v>7</v>
      </c>
      <c r="B16" s="328">
        <v>1500</v>
      </c>
      <c r="C16" s="329">
        <v>7</v>
      </c>
      <c r="D16" s="330">
        <v>5</v>
      </c>
      <c r="E16" s="331">
        <f t="shared" si="0"/>
        <v>12</v>
      </c>
      <c r="F16" s="329">
        <v>3</v>
      </c>
      <c r="G16" s="330">
        <v>1</v>
      </c>
      <c r="H16" s="331">
        <f t="shared" si="1"/>
        <v>4</v>
      </c>
      <c r="I16" s="329">
        <v>4</v>
      </c>
      <c r="J16" s="330">
        <v>2</v>
      </c>
      <c r="K16" s="331">
        <f t="shared" si="2"/>
        <v>6</v>
      </c>
      <c r="L16" s="332"/>
      <c r="M16" s="333">
        <v>4</v>
      </c>
      <c r="N16" s="333" t="e">
        <f>N15+E16</f>
        <v>#REF!</v>
      </c>
      <c r="O16" s="333" t="e">
        <f>O15+H16</f>
        <v>#REF!</v>
      </c>
      <c r="P16" s="333" t="e">
        <f>P15+K16</f>
        <v>#REF!</v>
      </c>
    </row>
    <row r="17" spans="1:16" ht="15" customHeight="1">
      <c r="A17" s="327">
        <v>8</v>
      </c>
      <c r="B17" s="328">
        <v>400</v>
      </c>
      <c r="C17" s="329">
        <v>7</v>
      </c>
      <c r="D17" s="330">
        <v>4</v>
      </c>
      <c r="E17" s="331">
        <f t="shared" si="0"/>
        <v>11</v>
      </c>
      <c r="F17" s="329">
        <v>3</v>
      </c>
      <c r="G17" s="330">
        <v>2</v>
      </c>
      <c r="H17" s="331">
        <f t="shared" si="1"/>
        <v>5</v>
      </c>
      <c r="I17" s="329">
        <v>5</v>
      </c>
      <c r="J17" s="330">
        <v>1</v>
      </c>
      <c r="K17" s="331">
        <f t="shared" si="2"/>
        <v>6</v>
      </c>
      <c r="L17" s="332"/>
      <c r="M17" s="333">
        <v>17</v>
      </c>
      <c r="N17" s="333" t="e">
        <f>N16+E17</f>
        <v>#REF!</v>
      </c>
      <c r="O17" s="333" t="e">
        <f>O16+H17</f>
        <v>#REF!</v>
      </c>
      <c r="P17" s="333" t="e">
        <f>P16+K17</f>
        <v>#REF!</v>
      </c>
    </row>
    <row r="18" spans="1:16" ht="15" customHeight="1">
      <c r="A18" s="327">
        <v>9</v>
      </c>
      <c r="B18" s="328" t="s">
        <v>648</v>
      </c>
      <c r="C18" s="329">
        <v>7</v>
      </c>
      <c r="D18" s="330"/>
      <c r="E18" s="331">
        <f t="shared" si="0"/>
        <v>7</v>
      </c>
      <c r="F18" s="329">
        <v>5</v>
      </c>
      <c r="G18" s="330"/>
      <c r="H18" s="331">
        <f t="shared" si="1"/>
        <v>5</v>
      </c>
      <c r="I18" s="329">
        <v>3</v>
      </c>
      <c r="J18" s="330"/>
      <c r="K18" s="331">
        <f t="shared" si="2"/>
        <v>3</v>
      </c>
      <c r="L18" s="332"/>
      <c r="M18" s="333">
        <v>11</v>
      </c>
      <c r="N18" s="333" t="e">
        <f>#REF!+E18</f>
        <v>#REF!</v>
      </c>
      <c r="O18" s="333" t="e">
        <f>#REF!+H18</f>
        <v>#REF!</v>
      </c>
      <c r="P18" s="333" t="e">
        <f>#REF!+K18</f>
        <v>#REF!</v>
      </c>
    </row>
    <row r="19" spans="1:16" ht="15" customHeight="1">
      <c r="A19" s="327">
        <v>10</v>
      </c>
      <c r="B19" s="335" t="s">
        <v>649</v>
      </c>
      <c r="C19" s="329">
        <v>7</v>
      </c>
      <c r="D19" s="330">
        <v>1</v>
      </c>
      <c r="E19" s="331">
        <f t="shared" si="0"/>
        <v>8</v>
      </c>
      <c r="F19" s="329">
        <v>5</v>
      </c>
      <c r="G19" s="330">
        <v>3</v>
      </c>
      <c r="H19" s="331">
        <f t="shared" si="1"/>
        <v>8</v>
      </c>
      <c r="I19" s="329">
        <v>4</v>
      </c>
      <c r="J19" s="330">
        <v>2</v>
      </c>
      <c r="K19" s="331">
        <f t="shared" si="2"/>
        <v>6</v>
      </c>
      <c r="L19" s="332"/>
      <c r="M19" s="333">
        <v>19</v>
      </c>
      <c r="N19" s="333" t="e">
        <f>#REF!+E19</f>
        <v>#REF!</v>
      </c>
      <c r="O19" s="333" t="e">
        <f>#REF!+H19</f>
        <v>#REF!</v>
      </c>
      <c r="P19" s="333" t="e">
        <f>#REF!+K19</f>
        <v>#REF!</v>
      </c>
    </row>
    <row r="20" spans="1:16" ht="15" customHeight="1">
      <c r="A20" s="327">
        <v>11</v>
      </c>
      <c r="B20" s="328" t="s">
        <v>650</v>
      </c>
      <c r="C20" s="329">
        <v>7</v>
      </c>
      <c r="D20" s="330">
        <v>4</v>
      </c>
      <c r="E20" s="331">
        <f t="shared" si="0"/>
        <v>11</v>
      </c>
      <c r="F20" s="329">
        <v>2</v>
      </c>
      <c r="G20" s="330">
        <v>1</v>
      </c>
      <c r="H20" s="331">
        <f t="shared" si="1"/>
        <v>3</v>
      </c>
      <c r="I20" s="329">
        <v>5</v>
      </c>
      <c r="J20" s="330">
        <v>3</v>
      </c>
      <c r="K20" s="331">
        <f t="shared" si="2"/>
        <v>8</v>
      </c>
      <c r="L20" s="332"/>
      <c r="M20" s="333">
        <v>39</v>
      </c>
      <c r="N20" s="333" t="e">
        <f>#REF!+E20</f>
        <v>#REF!</v>
      </c>
      <c r="O20" s="333" t="e">
        <f>#REF!+H20</f>
        <v>#REF!</v>
      </c>
      <c r="P20" s="333" t="e">
        <f>#REF!+K20</f>
        <v>#REF!</v>
      </c>
    </row>
    <row r="21" spans="1:16" ht="15" customHeight="1">
      <c r="A21" s="327">
        <v>12</v>
      </c>
      <c r="B21" s="335">
        <v>200</v>
      </c>
      <c r="C21" s="336">
        <v>5</v>
      </c>
      <c r="D21" s="337">
        <v>3</v>
      </c>
      <c r="E21" s="331">
        <f t="shared" si="0"/>
        <v>8</v>
      </c>
      <c r="F21" s="336">
        <v>4</v>
      </c>
      <c r="G21" s="337">
        <v>1</v>
      </c>
      <c r="H21" s="331">
        <f t="shared" si="1"/>
        <v>5</v>
      </c>
      <c r="I21" s="336">
        <v>7</v>
      </c>
      <c r="J21" s="337">
        <v>2</v>
      </c>
      <c r="K21" s="331">
        <f t="shared" si="2"/>
        <v>9</v>
      </c>
      <c r="L21" s="332"/>
      <c r="M21" s="338">
        <v>21</v>
      </c>
      <c r="N21" s="333" t="e">
        <f>#REF!+E21</f>
        <v>#REF!</v>
      </c>
      <c r="O21" s="333" t="e">
        <f>#REF!+H21</f>
        <v>#REF!</v>
      </c>
      <c r="P21" s="333" t="e">
        <f>#REF!+K21</f>
        <v>#REF!</v>
      </c>
    </row>
    <row r="22" spans="1:16" ht="15" customHeight="1">
      <c r="A22" s="327">
        <v>13</v>
      </c>
      <c r="B22" s="335" t="s">
        <v>651</v>
      </c>
      <c r="C22" s="336">
        <v>4</v>
      </c>
      <c r="D22" s="337"/>
      <c r="E22" s="331">
        <f t="shared" si="0"/>
        <v>4</v>
      </c>
      <c r="F22" s="336">
        <v>7</v>
      </c>
      <c r="G22" s="337"/>
      <c r="H22" s="331">
        <f t="shared" si="1"/>
        <v>7</v>
      </c>
      <c r="I22" s="336">
        <v>5</v>
      </c>
      <c r="J22" s="337">
        <v>3</v>
      </c>
      <c r="K22" s="331">
        <f t="shared" si="2"/>
        <v>8</v>
      </c>
      <c r="L22" s="332"/>
      <c r="M22" s="338"/>
      <c r="N22" s="333"/>
      <c r="O22" s="333"/>
      <c r="P22" s="333"/>
    </row>
    <row r="23" spans="1:16" ht="15" customHeight="1">
      <c r="A23" s="327">
        <v>14</v>
      </c>
      <c r="B23" s="335" t="s">
        <v>652</v>
      </c>
      <c r="C23" s="336">
        <v>7</v>
      </c>
      <c r="D23" s="337">
        <v>4</v>
      </c>
      <c r="E23" s="331">
        <f t="shared" si="0"/>
        <v>11</v>
      </c>
      <c r="F23" s="336">
        <v>5</v>
      </c>
      <c r="G23" s="337">
        <v>2</v>
      </c>
      <c r="H23" s="331">
        <f t="shared" si="1"/>
        <v>7</v>
      </c>
      <c r="I23" s="336">
        <v>3</v>
      </c>
      <c r="J23" s="337">
        <v>1</v>
      </c>
      <c r="K23" s="331">
        <f t="shared" si="2"/>
        <v>4</v>
      </c>
      <c r="L23" s="332"/>
      <c r="M23" s="338"/>
      <c r="N23" s="333"/>
      <c r="O23" s="333"/>
      <c r="P23" s="333"/>
    </row>
    <row r="24" spans="1:16" ht="15" customHeight="1">
      <c r="A24" s="327">
        <v>15</v>
      </c>
      <c r="B24" s="335">
        <v>800</v>
      </c>
      <c r="C24" s="336">
        <v>7</v>
      </c>
      <c r="D24" s="337">
        <v>5</v>
      </c>
      <c r="E24" s="331">
        <f t="shared" si="0"/>
        <v>12</v>
      </c>
      <c r="F24" s="336">
        <v>3</v>
      </c>
      <c r="G24" s="337">
        <v>1</v>
      </c>
      <c r="H24" s="331">
        <f t="shared" si="1"/>
        <v>4</v>
      </c>
      <c r="I24" s="336">
        <v>4</v>
      </c>
      <c r="J24" s="337">
        <v>2</v>
      </c>
      <c r="K24" s="331">
        <f t="shared" si="2"/>
        <v>6</v>
      </c>
      <c r="L24" s="332"/>
      <c r="M24" s="338"/>
      <c r="N24" s="333"/>
      <c r="O24" s="333"/>
      <c r="P24" s="333"/>
    </row>
    <row r="25" spans="1:16" ht="15" customHeight="1">
      <c r="A25" s="327">
        <v>16</v>
      </c>
      <c r="B25" s="335">
        <v>3000</v>
      </c>
      <c r="C25" s="336">
        <v>7</v>
      </c>
      <c r="D25" s="337">
        <v>5</v>
      </c>
      <c r="E25" s="331">
        <f t="shared" si="0"/>
        <v>12</v>
      </c>
      <c r="F25" s="336">
        <v>4</v>
      </c>
      <c r="G25" s="337">
        <v>2</v>
      </c>
      <c r="H25" s="331">
        <f t="shared" si="1"/>
        <v>6</v>
      </c>
      <c r="I25" s="336">
        <v>3</v>
      </c>
      <c r="J25" s="337">
        <v>1</v>
      </c>
      <c r="K25" s="331">
        <f t="shared" si="2"/>
        <v>4</v>
      </c>
      <c r="L25" s="332"/>
      <c r="M25" s="338"/>
      <c r="N25" s="333"/>
      <c r="O25" s="333"/>
      <c r="P25" s="333"/>
    </row>
    <row r="26" spans="1:16" ht="15" customHeight="1">
      <c r="A26" s="327">
        <v>17</v>
      </c>
      <c r="B26" s="335" t="s">
        <v>653</v>
      </c>
      <c r="C26" s="336">
        <v>5</v>
      </c>
      <c r="D26" s="337"/>
      <c r="E26" s="331">
        <f t="shared" si="0"/>
        <v>5</v>
      </c>
      <c r="F26" s="336">
        <v>4</v>
      </c>
      <c r="G26" s="337">
        <v>2</v>
      </c>
      <c r="H26" s="331">
        <f t="shared" si="1"/>
        <v>6</v>
      </c>
      <c r="I26" s="336">
        <v>7</v>
      </c>
      <c r="J26" s="337">
        <v>3</v>
      </c>
      <c r="K26" s="331">
        <f t="shared" si="2"/>
        <v>10</v>
      </c>
      <c r="L26" s="332"/>
      <c r="M26" s="338"/>
      <c r="N26" s="333"/>
      <c r="O26" s="333"/>
      <c r="P26" s="333"/>
    </row>
    <row r="27" spans="1:16" ht="15" customHeight="1">
      <c r="A27" s="327">
        <v>18</v>
      </c>
      <c r="B27" s="335" t="s">
        <v>654</v>
      </c>
      <c r="C27" s="336">
        <v>4</v>
      </c>
      <c r="D27" s="337">
        <v>1</v>
      </c>
      <c r="E27" s="331">
        <f t="shared" si="0"/>
        <v>5</v>
      </c>
      <c r="F27" s="336">
        <v>7</v>
      </c>
      <c r="G27" s="337">
        <v>2</v>
      </c>
      <c r="H27" s="331">
        <f t="shared" si="1"/>
        <v>9</v>
      </c>
      <c r="I27" s="336">
        <v>5</v>
      </c>
      <c r="J27" s="337">
        <v>3</v>
      </c>
      <c r="K27" s="331">
        <f t="shared" si="2"/>
        <v>8</v>
      </c>
      <c r="L27" s="332"/>
      <c r="M27" s="338"/>
      <c r="N27" s="333" t="e">
        <f>#REF!+E27</f>
        <v>#REF!</v>
      </c>
      <c r="O27" s="333" t="e">
        <f>#REF!+H27</f>
        <v>#REF!</v>
      </c>
      <c r="P27" s="333" t="e">
        <f>#REF!+K27</f>
        <v>#REF!</v>
      </c>
    </row>
    <row r="28" spans="1:16" ht="15" customHeight="1" thickBot="1">
      <c r="A28" s="327">
        <v>19</v>
      </c>
      <c r="B28" s="335" t="s">
        <v>655</v>
      </c>
      <c r="C28" s="339">
        <v>7</v>
      </c>
      <c r="D28" s="340"/>
      <c r="E28" s="341">
        <f t="shared" si="0"/>
        <v>7</v>
      </c>
      <c r="F28" s="339">
        <v>3</v>
      </c>
      <c r="G28" s="340"/>
      <c r="H28" s="341">
        <f t="shared" si="1"/>
        <v>3</v>
      </c>
      <c r="I28" s="339">
        <v>5</v>
      </c>
      <c r="J28" s="340"/>
      <c r="K28" s="341">
        <f t="shared" si="2"/>
        <v>5</v>
      </c>
      <c r="L28" s="332"/>
      <c r="M28" s="338"/>
      <c r="N28" s="333"/>
      <c r="O28" s="333"/>
      <c r="P28" s="333"/>
    </row>
    <row r="29" spans="1:16" ht="19.5" customHeight="1">
      <c r="A29" s="342"/>
      <c r="B29" s="343" t="s">
        <v>656</v>
      </c>
      <c r="C29" s="344"/>
      <c r="D29" s="345"/>
      <c r="E29" s="346">
        <f>SUM(E10:E28)</f>
        <v>160</v>
      </c>
      <c r="F29" s="347"/>
      <c r="G29" s="348"/>
      <c r="H29" s="346">
        <f>SUM(H10:H28)</f>
        <v>113.5</v>
      </c>
      <c r="I29" s="347"/>
      <c r="J29" s="348"/>
      <c r="K29" s="346">
        <f>SUM(K10:K28)</f>
        <v>126.5</v>
      </c>
      <c r="L29" s="349"/>
      <c r="N29" s="308">
        <f>N22+E29</f>
        <v>160</v>
      </c>
      <c r="O29" s="308">
        <f>O22+H29</f>
        <v>113.5</v>
      </c>
      <c r="P29" s="308">
        <f>P22+K29</f>
        <v>126.5</v>
      </c>
    </row>
    <row r="30" spans="1:12" ht="16.5" customHeight="1" thickBot="1">
      <c r="A30" s="350"/>
      <c r="B30" s="351" t="s">
        <v>657</v>
      </c>
      <c r="C30" s="352"/>
      <c r="D30" s="353"/>
      <c r="E30" s="354">
        <f>RANK(E29,$E29:$K29,0)</f>
        <v>1</v>
      </c>
      <c r="F30" s="355"/>
      <c r="G30" s="353"/>
      <c r="H30" s="354">
        <f>RANK(H29,$E29:$K29,0)</f>
        <v>3</v>
      </c>
      <c r="I30" s="355"/>
      <c r="J30" s="353"/>
      <c r="K30" s="354">
        <f>RANK(K29,$E29:$K29,0)</f>
        <v>2</v>
      </c>
      <c r="L30" s="356"/>
    </row>
    <row r="31" spans="1:12" ht="6" customHeight="1">
      <c r="A31" s="357"/>
      <c r="B31" s="266"/>
      <c r="C31" s="345"/>
      <c r="D31" s="345"/>
      <c r="E31" s="356"/>
      <c r="F31" s="345"/>
      <c r="G31" s="345"/>
      <c r="H31" s="356"/>
      <c r="I31" s="345"/>
      <c r="J31" s="345"/>
      <c r="K31" s="356"/>
      <c r="L31" s="356"/>
    </row>
    <row r="32" spans="1:255" s="315" customFormat="1" ht="18.75">
      <c r="A32" s="311"/>
      <c r="B32" s="312"/>
      <c r="C32" s="312" t="s">
        <v>631</v>
      </c>
      <c r="D32" s="312"/>
      <c r="E32" s="311"/>
      <c r="F32" s="311"/>
      <c r="G32" s="312"/>
      <c r="H32" s="313"/>
      <c r="I32" s="314"/>
      <c r="J32" s="312" t="s">
        <v>658</v>
      </c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311"/>
      <c r="AZ32" s="311"/>
      <c r="BA32" s="311"/>
      <c r="BB32" s="311"/>
      <c r="BC32" s="311"/>
      <c r="BD32" s="311"/>
      <c r="BE32" s="311"/>
      <c r="BF32" s="311"/>
      <c r="BG32" s="311"/>
      <c r="BH32" s="311"/>
      <c r="BI32" s="311"/>
      <c r="BJ32" s="311"/>
      <c r="BK32" s="311"/>
      <c r="BL32" s="311"/>
      <c r="BM32" s="311"/>
      <c r="BN32" s="311"/>
      <c r="BO32" s="311"/>
      <c r="BP32" s="311"/>
      <c r="BQ32" s="311"/>
      <c r="BR32" s="311"/>
      <c r="BS32" s="311"/>
      <c r="BT32" s="311"/>
      <c r="BU32" s="311"/>
      <c r="BV32" s="311"/>
      <c r="BW32" s="311"/>
      <c r="BX32" s="311"/>
      <c r="BY32" s="311"/>
      <c r="BZ32" s="311"/>
      <c r="CA32" s="311"/>
      <c r="CB32" s="311"/>
      <c r="CC32" s="311"/>
      <c r="CD32" s="311"/>
      <c r="CE32" s="311"/>
      <c r="CF32" s="311"/>
      <c r="CG32" s="311"/>
      <c r="CH32" s="311"/>
      <c r="CI32" s="311"/>
      <c r="CJ32" s="311"/>
      <c r="CK32" s="311"/>
      <c r="CL32" s="311"/>
      <c r="CM32" s="311"/>
      <c r="CN32" s="311"/>
      <c r="CO32" s="311"/>
      <c r="CP32" s="311"/>
      <c r="CQ32" s="311"/>
      <c r="CR32" s="311"/>
      <c r="CS32" s="311"/>
      <c r="CT32" s="311"/>
      <c r="CU32" s="311"/>
      <c r="CV32" s="311"/>
      <c r="CW32" s="311"/>
      <c r="CX32" s="311"/>
      <c r="CY32" s="311"/>
      <c r="CZ32" s="311"/>
      <c r="DA32" s="311"/>
      <c r="DB32" s="311"/>
      <c r="DC32" s="311"/>
      <c r="DD32" s="311"/>
      <c r="DE32" s="311"/>
      <c r="DF32" s="311"/>
      <c r="DG32" s="311"/>
      <c r="DH32" s="311"/>
      <c r="DI32" s="311"/>
      <c r="DJ32" s="311"/>
      <c r="DK32" s="311"/>
      <c r="DL32" s="311"/>
      <c r="DM32" s="311"/>
      <c r="DN32" s="311"/>
      <c r="DO32" s="311"/>
      <c r="DP32" s="311"/>
      <c r="DQ32" s="311"/>
      <c r="DR32" s="311"/>
      <c r="DS32" s="311"/>
      <c r="DT32" s="311"/>
      <c r="DU32" s="311"/>
      <c r="DV32" s="311"/>
      <c r="DW32" s="311"/>
      <c r="DX32" s="311"/>
      <c r="DY32" s="311"/>
      <c r="DZ32" s="311"/>
      <c r="EA32" s="311"/>
      <c r="EB32" s="311"/>
      <c r="EC32" s="311"/>
      <c r="ED32" s="311"/>
      <c r="EE32" s="311"/>
      <c r="EF32" s="311"/>
      <c r="EG32" s="311"/>
      <c r="EH32" s="311"/>
      <c r="EI32" s="311"/>
      <c r="EJ32" s="311"/>
      <c r="EK32" s="311"/>
      <c r="EL32" s="311"/>
      <c r="EM32" s="311"/>
      <c r="EN32" s="311"/>
      <c r="EO32" s="311"/>
      <c r="EP32" s="311"/>
      <c r="EQ32" s="311"/>
      <c r="ER32" s="311"/>
      <c r="ES32" s="311"/>
      <c r="ET32" s="311"/>
      <c r="EU32" s="311"/>
      <c r="EV32" s="311"/>
      <c r="EW32" s="311"/>
      <c r="EX32" s="311"/>
      <c r="EY32" s="311"/>
      <c r="EZ32" s="311"/>
      <c r="FA32" s="311"/>
      <c r="FB32" s="311"/>
      <c r="FC32" s="311"/>
      <c r="FD32" s="311"/>
      <c r="FE32" s="311"/>
      <c r="FF32" s="311"/>
      <c r="FG32" s="311"/>
      <c r="FH32" s="311"/>
      <c r="FI32" s="311"/>
      <c r="FJ32" s="311"/>
      <c r="FK32" s="311"/>
      <c r="FL32" s="311"/>
      <c r="FM32" s="311"/>
      <c r="FN32" s="311"/>
      <c r="FO32" s="311"/>
      <c r="FP32" s="311"/>
      <c r="FQ32" s="311"/>
      <c r="FR32" s="311"/>
      <c r="FS32" s="311"/>
      <c r="FT32" s="311"/>
      <c r="FU32" s="311"/>
      <c r="FV32" s="311"/>
      <c r="FW32" s="311"/>
      <c r="FX32" s="311"/>
      <c r="FY32" s="311"/>
      <c r="FZ32" s="311"/>
      <c r="GA32" s="311"/>
      <c r="GB32" s="311"/>
      <c r="GC32" s="311"/>
      <c r="GD32" s="311"/>
      <c r="GE32" s="311"/>
      <c r="GF32" s="311"/>
      <c r="GG32" s="311"/>
      <c r="GH32" s="311"/>
      <c r="GI32" s="311"/>
      <c r="GJ32" s="311"/>
      <c r="GK32" s="311"/>
      <c r="GL32" s="311"/>
      <c r="GM32" s="311"/>
      <c r="GN32" s="311"/>
      <c r="GO32" s="311"/>
      <c r="GP32" s="311"/>
      <c r="GQ32" s="311"/>
      <c r="GR32" s="311"/>
      <c r="GS32" s="311"/>
      <c r="GT32" s="311"/>
      <c r="GU32" s="311"/>
      <c r="GV32" s="311"/>
      <c r="GW32" s="311"/>
      <c r="GX32" s="311"/>
      <c r="GY32" s="311"/>
      <c r="GZ32" s="311"/>
      <c r="HA32" s="311"/>
      <c r="HB32" s="311"/>
      <c r="HC32" s="311"/>
      <c r="HD32" s="311"/>
      <c r="HE32" s="311"/>
      <c r="HF32" s="311"/>
      <c r="HG32" s="311"/>
      <c r="HH32" s="311"/>
      <c r="HI32" s="311"/>
      <c r="HJ32" s="311"/>
      <c r="HK32" s="311"/>
      <c r="HL32" s="311"/>
      <c r="HM32" s="311"/>
      <c r="HN32" s="311"/>
      <c r="HO32" s="311"/>
      <c r="HP32" s="311"/>
      <c r="HQ32" s="311"/>
      <c r="HR32" s="311"/>
      <c r="HS32" s="311"/>
      <c r="HT32" s="311"/>
      <c r="HU32" s="311"/>
      <c r="HV32" s="311"/>
      <c r="HW32" s="311"/>
      <c r="HX32" s="311"/>
      <c r="HY32" s="311"/>
      <c r="HZ32" s="311"/>
      <c r="IA32" s="311"/>
      <c r="IB32" s="311"/>
      <c r="IC32" s="311"/>
      <c r="ID32" s="311"/>
      <c r="IE32" s="311"/>
      <c r="IF32" s="311"/>
      <c r="IG32" s="311"/>
      <c r="IH32" s="311"/>
      <c r="II32" s="311"/>
      <c r="IJ32" s="311"/>
      <c r="IK32" s="311"/>
      <c r="IL32" s="311"/>
      <c r="IM32" s="311"/>
      <c r="IN32" s="311"/>
      <c r="IO32" s="311"/>
      <c r="IP32" s="311"/>
      <c r="IQ32" s="311"/>
      <c r="IR32" s="311"/>
      <c r="IS32" s="311"/>
      <c r="IT32" s="311"/>
      <c r="IU32" s="311"/>
    </row>
    <row r="33" ht="7.5" customHeight="1" thickBot="1"/>
    <row r="34" spans="1:256" s="320" customFormat="1" ht="18.75" customHeight="1">
      <c r="A34" s="316" t="s">
        <v>11</v>
      </c>
      <c r="B34" s="317" t="s">
        <v>633</v>
      </c>
      <c r="C34" s="508" t="s">
        <v>634</v>
      </c>
      <c r="D34" s="508"/>
      <c r="E34" s="508"/>
      <c r="F34" s="508" t="s">
        <v>635</v>
      </c>
      <c r="G34" s="508"/>
      <c r="H34" s="508"/>
      <c r="I34" s="508" t="s">
        <v>636</v>
      </c>
      <c r="J34" s="508"/>
      <c r="K34" s="508"/>
      <c r="L34" s="267"/>
      <c r="M34" s="318" t="s">
        <v>637</v>
      </c>
      <c r="N34" s="319" t="s">
        <v>40</v>
      </c>
      <c r="O34" s="319" t="s">
        <v>34</v>
      </c>
      <c r="P34" s="319" t="s">
        <v>28</v>
      </c>
      <c r="IV34" s="310"/>
    </row>
    <row r="35" spans="1:256" s="320" customFormat="1" ht="13.5" thickBot="1">
      <c r="A35" s="321" t="s">
        <v>638</v>
      </c>
      <c r="B35" s="322" t="s">
        <v>639</v>
      </c>
      <c r="C35" s="509" t="s">
        <v>640</v>
      </c>
      <c r="D35" s="509"/>
      <c r="E35" s="323" t="s">
        <v>641</v>
      </c>
      <c r="F35" s="509" t="s">
        <v>640</v>
      </c>
      <c r="G35" s="509"/>
      <c r="H35" s="323" t="s">
        <v>641</v>
      </c>
      <c r="I35" s="509" t="s">
        <v>640</v>
      </c>
      <c r="J35" s="509"/>
      <c r="K35" s="323" t="s">
        <v>641</v>
      </c>
      <c r="L35" s="324"/>
      <c r="M35" s="325" t="s">
        <v>642</v>
      </c>
      <c r="N35" s="326"/>
      <c r="O35" s="326"/>
      <c r="P35" s="326"/>
      <c r="IV35" s="310"/>
    </row>
    <row r="36" spans="1:16" ht="15" customHeight="1">
      <c r="A36" s="358">
        <v>1</v>
      </c>
      <c r="B36" s="334" t="s">
        <v>645</v>
      </c>
      <c r="C36" s="359">
        <v>4</v>
      </c>
      <c r="D36" s="360">
        <v>3</v>
      </c>
      <c r="E36" s="331">
        <f aca="true" t="shared" si="3" ref="E36:E54">C36+D36</f>
        <v>7</v>
      </c>
      <c r="F36" s="359">
        <v>5</v>
      </c>
      <c r="G36" s="360">
        <v>2</v>
      </c>
      <c r="H36" s="331">
        <f aca="true" t="shared" si="4" ref="H36:H54">F36+G36</f>
        <v>7</v>
      </c>
      <c r="I36" s="359">
        <v>7</v>
      </c>
      <c r="J36" s="360">
        <v>1</v>
      </c>
      <c r="K36" s="331">
        <f aca="true" t="shared" si="5" ref="K36:K54">I36+J36</f>
        <v>8</v>
      </c>
      <c r="L36" s="332"/>
      <c r="M36" s="361">
        <v>1</v>
      </c>
      <c r="N36" s="361">
        <f>E36</f>
        <v>7</v>
      </c>
      <c r="O36" s="361">
        <f>H36</f>
        <v>7</v>
      </c>
      <c r="P36" s="361">
        <f>K36</f>
        <v>8</v>
      </c>
    </row>
    <row r="37" spans="1:16" ht="15" customHeight="1">
      <c r="A37" s="327">
        <v>2</v>
      </c>
      <c r="B37" s="328" t="s">
        <v>659</v>
      </c>
      <c r="C37" s="329">
        <v>4</v>
      </c>
      <c r="D37" s="330">
        <v>1</v>
      </c>
      <c r="E37" s="331">
        <f t="shared" si="3"/>
        <v>5</v>
      </c>
      <c r="F37" s="329">
        <v>7</v>
      </c>
      <c r="G37" s="330">
        <v>5</v>
      </c>
      <c r="H37" s="331">
        <f t="shared" si="4"/>
        <v>12</v>
      </c>
      <c r="I37" s="329">
        <v>3</v>
      </c>
      <c r="J37" s="330">
        <v>2</v>
      </c>
      <c r="K37" s="331">
        <f t="shared" si="5"/>
        <v>5</v>
      </c>
      <c r="L37" s="332"/>
      <c r="M37" s="333">
        <v>2</v>
      </c>
      <c r="N37" s="333">
        <f>N36+E37</f>
        <v>12</v>
      </c>
      <c r="O37" s="333">
        <f>O36+H37</f>
        <v>19</v>
      </c>
      <c r="P37" s="333">
        <f>P36+K37</f>
        <v>13</v>
      </c>
    </row>
    <row r="38" spans="1:16" ht="15" customHeight="1">
      <c r="A38" s="358">
        <v>3</v>
      </c>
      <c r="B38" s="328">
        <v>100</v>
      </c>
      <c r="C38" s="329">
        <v>7</v>
      </c>
      <c r="D38" s="330">
        <v>2</v>
      </c>
      <c r="E38" s="331">
        <f t="shared" si="3"/>
        <v>9</v>
      </c>
      <c r="F38" s="329">
        <v>5</v>
      </c>
      <c r="G38" s="330">
        <v>3</v>
      </c>
      <c r="H38" s="331">
        <f t="shared" si="4"/>
        <v>8</v>
      </c>
      <c r="I38" s="329">
        <v>4</v>
      </c>
      <c r="J38" s="330">
        <v>1</v>
      </c>
      <c r="K38" s="331">
        <f t="shared" si="5"/>
        <v>5</v>
      </c>
      <c r="L38" s="332"/>
      <c r="M38" s="333">
        <v>7</v>
      </c>
      <c r="N38" s="333" t="e">
        <f>#REF!+E38</f>
        <v>#REF!</v>
      </c>
      <c r="O38" s="333" t="e">
        <f>#REF!+H38</f>
        <v>#REF!</v>
      </c>
      <c r="P38" s="333" t="e">
        <f>#REF!+K38</f>
        <v>#REF!</v>
      </c>
    </row>
    <row r="39" spans="1:16" ht="15" customHeight="1">
      <c r="A39" s="327">
        <v>4</v>
      </c>
      <c r="B39" s="328">
        <v>1500</v>
      </c>
      <c r="C39" s="329">
        <v>7</v>
      </c>
      <c r="D39" s="330">
        <v>3</v>
      </c>
      <c r="E39" s="331">
        <f t="shared" si="3"/>
        <v>10</v>
      </c>
      <c r="F39" s="329">
        <v>5</v>
      </c>
      <c r="G39" s="330">
        <v>2</v>
      </c>
      <c r="H39" s="331">
        <f t="shared" si="4"/>
        <v>7</v>
      </c>
      <c r="I39" s="329">
        <v>4</v>
      </c>
      <c r="J39" s="330">
        <v>1</v>
      </c>
      <c r="K39" s="331">
        <f t="shared" si="5"/>
        <v>5</v>
      </c>
      <c r="L39" s="332"/>
      <c r="M39" s="333">
        <v>8</v>
      </c>
      <c r="N39" s="333" t="e">
        <f>N38+E39</f>
        <v>#REF!</v>
      </c>
      <c r="O39" s="333" t="e">
        <f>O38+H39</f>
        <v>#REF!</v>
      </c>
      <c r="P39" s="333" t="e">
        <f>P38+K39</f>
        <v>#REF!</v>
      </c>
    </row>
    <row r="40" spans="1:16" ht="15" customHeight="1">
      <c r="A40" s="358">
        <v>5</v>
      </c>
      <c r="B40" s="328" t="s">
        <v>643</v>
      </c>
      <c r="C40" s="329">
        <v>7</v>
      </c>
      <c r="D40" s="330">
        <v>2</v>
      </c>
      <c r="E40" s="331">
        <f t="shared" si="3"/>
        <v>9</v>
      </c>
      <c r="F40" s="329">
        <v>5</v>
      </c>
      <c r="G40" s="330">
        <v>3</v>
      </c>
      <c r="H40" s="331">
        <f t="shared" si="4"/>
        <v>8</v>
      </c>
      <c r="I40" s="329">
        <v>4</v>
      </c>
      <c r="J40" s="330">
        <v>1</v>
      </c>
      <c r="K40" s="331">
        <f t="shared" si="5"/>
        <v>5</v>
      </c>
      <c r="L40" s="332"/>
      <c r="M40" s="333">
        <v>10</v>
      </c>
      <c r="N40" s="333" t="e">
        <f>#REF!+E40</f>
        <v>#REF!</v>
      </c>
      <c r="O40" s="333" t="e">
        <f>#REF!+H40</f>
        <v>#REF!</v>
      </c>
      <c r="P40" s="333" t="e">
        <f>#REF!+K40</f>
        <v>#REF!</v>
      </c>
    </row>
    <row r="41" spans="1:16" ht="15" customHeight="1">
      <c r="A41" s="327">
        <v>6</v>
      </c>
      <c r="B41" s="328">
        <v>400</v>
      </c>
      <c r="C41" s="329">
        <v>7</v>
      </c>
      <c r="D41" s="330">
        <v>5</v>
      </c>
      <c r="E41" s="331">
        <f t="shared" si="3"/>
        <v>12</v>
      </c>
      <c r="F41" s="329">
        <v>2</v>
      </c>
      <c r="G41" s="330">
        <v>1</v>
      </c>
      <c r="H41" s="331">
        <f t="shared" si="4"/>
        <v>3</v>
      </c>
      <c r="I41" s="329">
        <v>4</v>
      </c>
      <c r="J41" s="330">
        <v>3</v>
      </c>
      <c r="K41" s="331">
        <f t="shared" si="5"/>
        <v>7</v>
      </c>
      <c r="L41" s="332"/>
      <c r="M41" s="333">
        <v>12</v>
      </c>
      <c r="N41" s="333" t="e">
        <f>#REF!+E41</f>
        <v>#REF!</v>
      </c>
      <c r="O41" s="333" t="e">
        <f>#REF!+H41</f>
        <v>#REF!</v>
      </c>
      <c r="P41" s="333" t="e">
        <f>#REF!+K41</f>
        <v>#REF!</v>
      </c>
    </row>
    <row r="42" spans="1:16" ht="15" customHeight="1">
      <c r="A42" s="358">
        <v>7</v>
      </c>
      <c r="B42" s="328" t="s">
        <v>646</v>
      </c>
      <c r="C42" s="329">
        <v>2</v>
      </c>
      <c r="D42" s="330">
        <v>1</v>
      </c>
      <c r="E42" s="331">
        <f t="shared" si="3"/>
        <v>3</v>
      </c>
      <c r="F42" s="329">
        <v>7</v>
      </c>
      <c r="G42" s="330">
        <v>4</v>
      </c>
      <c r="H42" s="331">
        <f t="shared" si="4"/>
        <v>11</v>
      </c>
      <c r="I42" s="329">
        <v>5</v>
      </c>
      <c r="J42" s="330">
        <v>3</v>
      </c>
      <c r="K42" s="331">
        <f t="shared" si="5"/>
        <v>8</v>
      </c>
      <c r="L42" s="332"/>
      <c r="M42" s="333">
        <v>13</v>
      </c>
      <c r="N42" s="333" t="e">
        <f>N41+E42</f>
        <v>#REF!</v>
      </c>
      <c r="O42" s="333" t="e">
        <f>O41+H42</f>
        <v>#REF!</v>
      </c>
      <c r="P42" s="333" t="e">
        <f>P41+K42</f>
        <v>#REF!</v>
      </c>
    </row>
    <row r="43" spans="1:16" ht="15" customHeight="1">
      <c r="A43" s="327">
        <v>8</v>
      </c>
      <c r="B43" s="328" t="s">
        <v>648</v>
      </c>
      <c r="C43" s="329">
        <v>7</v>
      </c>
      <c r="D43" s="330"/>
      <c r="E43" s="331">
        <f t="shared" si="3"/>
        <v>7</v>
      </c>
      <c r="F43" s="329"/>
      <c r="G43" s="330"/>
      <c r="H43" s="331">
        <f t="shared" si="4"/>
        <v>0</v>
      </c>
      <c r="I43" s="329">
        <v>5</v>
      </c>
      <c r="J43" s="330"/>
      <c r="K43" s="331">
        <f t="shared" si="5"/>
        <v>5</v>
      </c>
      <c r="L43" s="332"/>
      <c r="M43" s="333">
        <v>14</v>
      </c>
      <c r="N43" s="333" t="e">
        <f>N42+E43</f>
        <v>#REF!</v>
      </c>
      <c r="O43" s="333" t="e">
        <f>O42+H43</f>
        <v>#REF!</v>
      </c>
      <c r="P43" s="333" t="e">
        <f>P42+K43</f>
        <v>#REF!</v>
      </c>
    </row>
    <row r="44" spans="1:16" ht="15" customHeight="1">
      <c r="A44" s="358">
        <v>9</v>
      </c>
      <c r="B44" s="328" t="s">
        <v>647</v>
      </c>
      <c r="C44" s="329">
        <v>7</v>
      </c>
      <c r="D44" s="330">
        <v>2</v>
      </c>
      <c r="E44" s="331">
        <f t="shared" si="3"/>
        <v>9</v>
      </c>
      <c r="F44" s="329">
        <v>4</v>
      </c>
      <c r="G44" s="330">
        <v>1</v>
      </c>
      <c r="H44" s="331">
        <f t="shared" si="4"/>
        <v>5</v>
      </c>
      <c r="I44" s="329">
        <v>5</v>
      </c>
      <c r="J44" s="330">
        <v>3</v>
      </c>
      <c r="K44" s="331">
        <f t="shared" si="5"/>
        <v>8</v>
      </c>
      <c r="L44" s="332"/>
      <c r="M44" s="333">
        <v>18</v>
      </c>
      <c r="N44" s="333" t="e">
        <f>#REF!+E44</f>
        <v>#REF!</v>
      </c>
      <c r="O44" s="333" t="e">
        <f>#REF!+H44</f>
        <v>#REF!</v>
      </c>
      <c r="P44" s="333" t="e">
        <f>#REF!+K44</f>
        <v>#REF!</v>
      </c>
    </row>
    <row r="45" spans="1:16" ht="15" customHeight="1">
      <c r="A45" s="327">
        <v>10</v>
      </c>
      <c r="B45" s="335" t="s">
        <v>649</v>
      </c>
      <c r="C45" s="329">
        <v>2</v>
      </c>
      <c r="D45" s="330">
        <v>1</v>
      </c>
      <c r="E45" s="331">
        <f t="shared" si="3"/>
        <v>3</v>
      </c>
      <c r="F45" s="329">
        <v>7</v>
      </c>
      <c r="G45" s="330">
        <v>4</v>
      </c>
      <c r="H45" s="331">
        <f t="shared" si="4"/>
        <v>11</v>
      </c>
      <c r="I45" s="329">
        <v>5</v>
      </c>
      <c r="J45" s="330">
        <v>3</v>
      </c>
      <c r="K45" s="331">
        <f t="shared" si="5"/>
        <v>8</v>
      </c>
      <c r="L45" s="332"/>
      <c r="M45" s="333">
        <v>20</v>
      </c>
      <c r="N45" s="333" t="e">
        <f>#REF!+E45</f>
        <v>#REF!</v>
      </c>
      <c r="O45" s="333" t="e">
        <f>#REF!+H45</f>
        <v>#REF!</v>
      </c>
      <c r="P45" s="333" t="e">
        <f>#REF!+K45</f>
        <v>#REF!</v>
      </c>
    </row>
    <row r="46" spans="1:16" ht="15" customHeight="1">
      <c r="A46" s="358">
        <v>11</v>
      </c>
      <c r="B46" s="328">
        <v>200</v>
      </c>
      <c r="C46" s="336">
        <v>7</v>
      </c>
      <c r="D46" s="337">
        <v>5</v>
      </c>
      <c r="E46" s="331">
        <f t="shared" si="3"/>
        <v>12</v>
      </c>
      <c r="F46" s="336">
        <v>4</v>
      </c>
      <c r="G46" s="337">
        <v>1</v>
      </c>
      <c r="H46" s="331">
        <f t="shared" si="4"/>
        <v>5</v>
      </c>
      <c r="I46" s="336">
        <v>3</v>
      </c>
      <c r="J46" s="337">
        <v>2</v>
      </c>
      <c r="K46" s="331">
        <f t="shared" si="5"/>
        <v>5</v>
      </c>
      <c r="L46" s="332"/>
      <c r="M46" s="333">
        <v>38</v>
      </c>
      <c r="N46" s="333" t="e">
        <f>#REF!+E46</f>
        <v>#REF!</v>
      </c>
      <c r="O46" s="333" t="e">
        <f>#REF!+H46</f>
        <v>#REF!</v>
      </c>
      <c r="P46" s="333" t="e">
        <f>#REF!+K46</f>
        <v>#REF!</v>
      </c>
    </row>
    <row r="47" spans="1:16" ht="15" customHeight="1">
      <c r="A47" s="327">
        <v>12</v>
      </c>
      <c r="B47" s="335" t="s">
        <v>653</v>
      </c>
      <c r="C47" s="336">
        <v>7</v>
      </c>
      <c r="D47" s="337">
        <v>4</v>
      </c>
      <c r="E47" s="331">
        <f t="shared" si="3"/>
        <v>11</v>
      </c>
      <c r="F47" s="336">
        <v>2</v>
      </c>
      <c r="G47" s="337">
        <v>1</v>
      </c>
      <c r="H47" s="331">
        <f t="shared" si="4"/>
        <v>3</v>
      </c>
      <c r="I47" s="336">
        <v>5</v>
      </c>
      <c r="J47" s="337">
        <v>3</v>
      </c>
      <c r="K47" s="331">
        <f t="shared" si="5"/>
        <v>8</v>
      </c>
      <c r="L47" s="332"/>
      <c r="M47" s="338"/>
      <c r="N47" s="333"/>
      <c r="O47" s="333"/>
      <c r="P47" s="333"/>
    </row>
    <row r="48" spans="1:16" ht="15" customHeight="1">
      <c r="A48" s="358">
        <v>13</v>
      </c>
      <c r="B48" s="335" t="s">
        <v>652</v>
      </c>
      <c r="C48" s="336">
        <v>7</v>
      </c>
      <c r="D48" s="337">
        <v>4</v>
      </c>
      <c r="E48" s="331">
        <f t="shared" si="3"/>
        <v>11</v>
      </c>
      <c r="F48" s="336">
        <v>2</v>
      </c>
      <c r="G48" s="337">
        <v>1</v>
      </c>
      <c r="H48" s="331">
        <f t="shared" si="4"/>
        <v>3</v>
      </c>
      <c r="I48" s="336">
        <v>5</v>
      </c>
      <c r="J48" s="337">
        <v>3</v>
      </c>
      <c r="K48" s="331">
        <f t="shared" si="5"/>
        <v>8</v>
      </c>
      <c r="L48" s="332"/>
      <c r="M48" s="338"/>
      <c r="N48" s="333"/>
      <c r="O48" s="333"/>
      <c r="P48" s="333"/>
    </row>
    <row r="49" spans="1:16" ht="15" customHeight="1">
      <c r="A49" s="327">
        <v>14</v>
      </c>
      <c r="B49" s="362" t="s">
        <v>654</v>
      </c>
      <c r="C49" s="336">
        <v>3</v>
      </c>
      <c r="D49" s="337">
        <v>1</v>
      </c>
      <c r="E49" s="331">
        <f t="shared" si="3"/>
        <v>4</v>
      </c>
      <c r="F49" s="336">
        <v>5</v>
      </c>
      <c r="G49" s="337">
        <v>2</v>
      </c>
      <c r="H49" s="331">
        <f t="shared" si="4"/>
        <v>7</v>
      </c>
      <c r="I49" s="336">
        <v>7</v>
      </c>
      <c r="J49" s="337">
        <v>4</v>
      </c>
      <c r="K49" s="331">
        <f t="shared" si="5"/>
        <v>11</v>
      </c>
      <c r="L49" s="332"/>
      <c r="M49" s="338"/>
      <c r="N49" s="333"/>
      <c r="O49" s="333"/>
      <c r="P49" s="333"/>
    </row>
    <row r="50" spans="1:16" ht="15" customHeight="1">
      <c r="A50" s="358">
        <v>15</v>
      </c>
      <c r="B50" s="262">
        <v>800</v>
      </c>
      <c r="C50" s="336">
        <v>7</v>
      </c>
      <c r="D50" s="337">
        <v>3</v>
      </c>
      <c r="E50" s="331">
        <f t="shared" si="3"/>
        <v>10</v>
      </c>
      <c r="F50" s="336">
        <v>2</v>
      </c>
      <c r="G50" s="337">
        <v>1</v>
      </c>
      <c r="H50" s="331">
        <f t="shared" si="4"/>
        <v>3</v>
      </c>
      <c r="I50" s="336">
        <v>5</v>
      </c>
      <c r="J50" s="337">
        <v>4</v>
      </c>
      <c r="K50" s="331">
        <f t="shared" si="5"/>
        <v>9</v>
      </c>
      <c r="L50" s="332"/>
      <c r="M50" s="338"/>
      <c r="N50" s="333"/>
      <c r="O50" s="333"/>
      <c r="P50" s="333"/>
    </row>
    <row r="51" spans="1:16" ht="15" customHeight="1">
      <c r="A51" s="327">
        <v>16</v>
      </c>
      <c r="B51" s="335" t="s">
        <v>650</v>
      </c>
      <c r="C51" s="336">
        <v>4</v>
      </c>
      <c r="D51" s="337">
        <v>3</v>
      </c>
      <c r="E51" s="331">
        <f t="shared" si="3"/>
        <v>7</v>
      </c>
      <c r="F51" s="336">
        <v>2</v>
      </c>
      <c r="G51" s="337">
        <v>1</v>
      </c>
      <c r="H51" s="331">
        <f t="shared" si="4"/>
        <v>3</v>
      </c>
      <c r="I51" s="336">
        <v>7</v>
      </c>
      <c r="J51" s="337">
        <v>5</v>
      </c>
      <c r="K51" s="331">
        <f t="shared" si="5"/>
        <v>12</v>
      </c>
      <c r="L51" s="332"/>
      <c r="M51" s="338"/>
      <c r="N51" s="333"/>
      <c r="O51" s="333"/>
      <c r="P51" s="333"/>
    </row>
    <row r="52" spans="1:16" ht="15" customHeight="1">
      <c r="A52" s="358">
        <v>17</v>
      </c>
      <c r="B52" s="335">
        <v>3000</v>
      </c>
      <c r="C52" s="336">
        <v>7</v>
      </c>
      <c r="D52" s="337">
        <v>5</v>
      </c>
      <c r="E52" s="331">
        <f t="shared" si="3"/>
        <v>12</v>
      </c>
      <c r="F52" s="336">
        <v>2</v>
      </c>
      <c r="G52" s="337">
        <v>1</v>
      </c>
      <c r="H52" s="331">
        <f t="shared" si="4"/>
        <v>3</v>
      </c>
      <c r="I52" s="336">
        <v>4</v>
      </c>
      <c r="J52" s="337">
        <v>3</v>
      </c>
      <c r="K52" s="331">
        <f t="shared" si="5"/>
        <v>7</v>
      </c>
      <c r="L52" s="332"/>
      <c r="M52" s="338"/>
      <c r="N52" s="333"/>
      <c r="O52" s="333"/>
      <c r="P52" s="333"/>
    </row>
    <row r="53" spans="1:16" ht="15" customHeight="1">
      <c r="A53" s="327">
        <v>18</v>
      </c>
      <c r="B53" s="335" t="s">
        <v>651</v>
      </c>
      <c r="C53" s="336">
        <v>5</v>
      </c>
      <c r="D53" s="337">
        <v>3</v>
      </c>
      <c r="E53" s="331">
        <f t="shared" si="3"/>
        <v>8</v>
      </c>
      <c r="F53" s="336">
        <v>2</v>
      </c>
      <c r="G53" s="337"/>
      <c r="H53" s="331">
        <f t="shared" si="4"/>
        <v>2</v>
      </c>
      <c r="I53" s="336">
        <v>7</v>
      </c>
      <c r="J53" s="337">
        <v>4</v>
      </c>
      <c r="K53" s="331">
        <f t="shared" si="5"/>
        <v>11</v>
      </c>
      <c r="L53" s="332"/>
      <c r="M53" s="338"/>
      <c r="N53" s="333"/>
      <c r="O53" s="333"/>
      <c r="P53" s="333"/>
    </row>
    <row r="54" spans="1:16" ht="15" customHeight="1" thickBot="1">
      <c r="A54" s="358">
        <v>19</v>
      </c>
      <c r="B54" s="335" t="s">
        <v>655</v>
      </c>
      <c r="C54" s="336">
        <v>7</v>
      </c>
      <c r="D54" s="337"/>
      <c r="E54" s="331">
        <f t="shared" si="3"/>
        <v>7</v>
      </c>
      <c r="F54" s="336">
        <v>3</v>
      </c>
      <c r="G54" s="337"/>
      <c r="H54" s="331">
        <f t="shared" si="4"/>
        <v>3</v>
      </c>
      <c r="I54" s="336">
        <v>5</v>
      </c>
      <c r="J54" s="337"/>
      <c r="K54" s="331">
        <f t="shared" si="5"/>
        <v>5</v>
      </c>
      <c r="L54" s="332"/>
      <c r="M54" s="338"/>
      <c r="N54" s="333"/>
      <c r="O54" s="333"/>
      <c r="P54" s="333"/>
    </row>
    <row r="55" spans="1:16" ht="19.5" customHeight="1">
      <c r="A55" s="342"/>
      <c r="B55" s="343" t="s">
        <v>656</v>
      </c>
      <c r="C55" s="342"/>
      <c r="D55" s="363"/>
      <c r="E55" s="364">
        <f>SUM(E36:E54)</f>
        <v>156</v>
      </c>
      <c r="F55" s="365"/>
      <c r="G55" s="366"/>
      <c r="H55" s="364">
        <f>SUM(H36:H54)</f>
        <v>104</v>
      </c>
      <c r="I55" s="365"/>
      <c r="J55" s="366"/>
      <c r="K55" s="364">
        <f>SUM(K36:K54)</f>
        <v>140</v>
      </c>
      <c r="L55" s="349"/>
      <c r="N55" s="308" t="e">
        <f>#REF!+E55</f>
        <v>#REF!</v>
      </c>
      <c r="O55" s="308" t="e">
        <f>#REF!+H55</f>
        <v>#REF!</v>
      </c>
      <c r="P55" s="308" t="e">
        <f>#REF!+K55</f>
        <v>#REF!</v>
      </c>
    </row>
    <row r="56" spans="1:12" ht="16.5" customHeight="1" thickBot="1">
      <c r="A56" s="367"/>
      <c r="B56" s="368" t="s">
        <v>657</v>
      </c>
      <c r="C56" s="367"/>
      <c r="D56" s="369"/>
      <c r="E56" s="370">
        <f>RANK(E55,$E55:$K55,0)</f>
        <v>1</v>
      </c>
      <c r="F56" s="371"/>
      <c r="G56" s="369"/>
      <c r="H56" s="370">
        <f>RANK(H55,$E55:$K55,0)</f>
        <v>3</v>
      </c>
      <c r="I56" s="371"/>
      <c r="J56" s="369"/>
      <c r="K56" s="370">
        <f>RANK(K55,$E55:$K55,0)</f>
        <v>2</v>
      </c>
      <c r="L56" s="356"/>
    </row>
    <row r="59" spans="1:18" ht="12.75">
      <c r="A59" s="307" t="s">
        <v>0</v>
      </c>
      <c r="R59" s="309" t="s">
        <v>2</v>
      </c>
    </row>
    <row r="60" spans="1:18" ht="12.75">
      <c r="A60" s="258" t="s">
        <v>3</v>
      </c>
      <c r="R60" s="261" t="s">
        <v>5</v>
      </c>
    </row>
    <row r="61" spans="1:18" ht="12.75">
      <c r="A61" s="307" t="s">
        <v>6</v>
      </c>
      <c r="R61" s="309" t="s">
        <v>7</v>
      </c>
    </row>
    <row r="62" ht="12.75">
      <c r="F62" s="263" t="s">
        <v>630</v>
      </c>
    </row>
    <row r="63" ht="12.75">
      <c r="F63" s="260" t="s">
        <v>4</v>
      </c>
    </row>
    <row r="64" ht="12.75">
      <c r="F64" s="260"/>
    </row>
    <row r="65" ht="20.25">
      <c r="D65" s="372" t="s">
        <v>631</v>
      </c>
    </row>
    <row r="66" ht="20.25">
      <c r="D66" s="372"/>
    </row>
    <row r="67" spans="1:255" s="315" customFormat="1" ht="22.5">
      <c r="A67" s="311"/>
      <c r="B67" s="311"/>
      <c r="C67" s="311"/>
      <c r="D67" s="373" t="s">
        <v>660</v>
      </c>
      <c r="E67" s="374">
        <v>38</v>
      </c>
      <c r="F67" s="311" t="s">
        <v>639</v>
      </c>
      <c r="G67" s="311"/>
      <c r="H67" s="311"/>
      <c r="I67" s="311"/>
      <c r="J67" s="311"/>
      <c r="K67" s="311"/>
      <c r="L67" s="311"/>
      <c r="M67" s="311"/>
      <c r="N67" s="311"/>
      <c r="O67" s="311"/>
      <c r="P67" s="311"/>
      <c r="Q67" s="311"/>
      <c r="R67" s="311"/>
      <c r="S67" s="311"/>
      <c r="T67" s="311"/>
      <c r="U67" s="311"/>
      <c r="V67" s="311"/>
      <c r="W67" s="311"/>
      <c r="X67" s="311"/>
      <c r="Y67" s="311"/>
      <c r="Z67" s="311"/>
      <c r="AA67" s="311"/>
      <c r="AB67" s="311"/>
      <c r="AC67" s="311"/>
      <c r="AD67" s="311"/>
      <c r="AE67" s="311"/>
      <c r="AF67" s="311"/>
      <c r="AG67" s="311"/>
      <c r="AH67" s="311"/>
      <c r="AI67" s="311"/>
      <c r="AJ67" s="311"/>
      <c r="AK67" s="311"/>
      <c r="AL67" s="311"/>
      <c r="AM67" s="311"/>
      <c r="AN67" s="311"/>
      <c r="AO67" s="311"/>
      <c r="AP67" s="311"/>
      <c r="AQ67" s="311"/>
      <c r="AR67" s="311"/>
      <c r="AS67" s="311"/>
      <c r="AT67" s="311"/>
      <c r="AU67" s="311"/>
      <c r="AV67" s="311"/>
      <c r="AW67" s="311"/>
      <c r="AX67" s="311"/>
      <c r="AY67" s="311"/>
      <c r="AZ67" s="311"/>
      <c r="BA67" s="311"/>
      <c r="BB67" s="311"/>
      <c r="BC67" s="311"/>
      <c r="BD67" s="311"/>
      <c r="BE67" s="311"/>
      <c r="BF67" s="311"/>
      <c r="BG67" s="311"/>
      <c r="BH67" s="311"/>
      <c r="BI67" s="311"/>
      <c r="BJ67" s="311"/>
      <c r="BK67" s="311"/>
      <c r="BL67" s="311"/>
      <c r="BM67" s="311"/>
      <c r="BN67" s="311"/>
      <c r="BO67" s="311"/>
      <c r="BP67" s="311"/>
      <c r="BQ67" s="311"/>
      <c r="BR67" s="311"/>
      <c r="BS67" s="311"/>
      <c r="BT67" s="311"/>
      <c r="BU67" s="311"/>
      <c r="BV67" s="311"/>
      <c r="BW67" s="311"/>
      <c r="BX67" s="311"/>
      <c r="BY67" s="311"/>
      <c r="BZ67" s="311"/>
      <c r="CA67" s="311"/>
      <c r="CB67" s="311"/>
      <c r="CC67" s="311"/>
      <c r="CD67" s="311"/>
      <c r="CE67" s="311"/>
      <c r="CF67" s="311"/>
      <c r="CG67" s="311"/>
      <c r="CH67" s="311"/>
      <c r="CI67" s="311"/>
      <c r="CJ67" s="311"/>
      <c r="CK67" s="311"/>
      <c r="CL67" s="311"/>
      <c r="CM67" s="311"/>
      <c r="CN67" s="311"/>
      <c r="CO67" s="311"/>
      <c r="CP67" s="311"/>
      <c r="CQ67" s="311"/>
      <c r="CR67" s="311"/>
      <c r="CS67" s="311"/>
      <c r="CT67" s="311"/>
      <c r="CU67" s="311"/>
      <c r="CV67" s="311"/>
      <c r="CW67" s="311"/>
      <c r="CX67" s="311"/>
      <c r="CY67" s="311"/>
      <c r="CZ67" s="311"/>
      <c r="DA67" s="311"/>
      <c r="DB67" s="311"/>
      <c r="DC67" s="311"/>
      <c r="DD67" s="311"/>
      <c r="DE67" s="311"/>
      <c r="DF67" s="311"/>
      <c r="DG67" s="311"/>
      <c r="DH67" s="311"/>
      <c r="DI67" s="311"/>
      <c r="DJ67" s="311"/>
      <c r="DK67" s="311"/>
      <c r="DL67" s="311"/>
      <c r="DM67" s="311"/>
      <c r="DN67" s="311"/>
      <c r="DO67" s="311"/>
      <c r="DP67" s="311"/>
      <c r="DQ67" s="311"/>
      <c r="DR67" s="311"/>
      <c r="DS67" s="311"/>
      <c r="DT67" s="311"/>
      <c r="DU67" s="311"/>
      <c r="DV67" s="311"/>
      <c r="DW67" s="311"/>
      <c r="DX67" s="311"/>
      <c r="DY67" s="311"/>
      <c r="DZ67" s="311"/>
      <c r="EA67" s="311"/>
      <c r="EB67" s="311"/>
      <c r="EC67" s="311"/>
      <c r="ED67" s="311"/>
      <c r="EE67" s="311"/>
      <c r="EF67" s="311"/>
      <c r="EG67" s="311"/>
      <c r="EH67" s="311"/>
      <c r="EI67" s="311"/>
      <c r="EJ67" s="311"/>
      <c r="EK67" s="311"/>
      <c r="EL67" s="311"/>
      <c r="EM67" s="311"/>
      <c r="EN67" s="311"/>
      <c r="EO67" s="311"/>
      <c r="EP67" s="311"/>
      <c r="EQ67" s="311"/>
      <c r="ER67" s="311"/>
      <c r="ES67" s="311"/>
      <c r="ET67" s="311"/>
      <c r="EU67" s="311"/>
      <c r="EV67" s="311"/>
      <c r="EW67" s="311"/>
      <c r="EX67" s="311"/>
      <c r="EY67" s="311"/>
      <c r="EZ67" s="311"/>
      <c r="FA67" s="311"/>
      <c r="FB67" s="311"/>
      <c r="FC67" s="311"/>
      <c r="FD67" s="311"/>
      <c r="FE67" s="311"/>
      <c r="FF67" s="311"/>
      <c r="FG67" s="311"/>
      <c r="FH67" s="311"/>
      <c r="FI67" s="311"/>
      <c r="FJ67" s="311"/>
      <c r="FK67" s="311"/>
      <c r="FL67" s="311"/>
      <c r="FM67" s="311"/>
      <c r="FN67" s="311"/>
      <c r="FO67" s="311"/>
      <c r="FP67" s="311"/>
      <c r="FQ67" s="311"/>
      <c r="FR67" s="311"/>
      <c r="FS67" s="311"/>
      <c r="FT67" s="311"/>
      <c r="FU67" s="311"/>
      <c r="FV67" s="311"/>
      <c r="FW67" s="311"/>
      <c r="FX67" s="311"/>
      <c r="FY67" s="311"/>
      <c r="FZ67" s="311"/>
      <c r="GA67" s="311"/>
      <c r="GB67" s="311"/>
      <c r="GC67" s="311"/>
      <c r="GD67" s="311"/>
      <c r="GE67" s="311"/>
      <c r="GF67" s="311"/>
      <c r="GG67" s="311"/>
      <c r="GH67" s="311"/>
      <c r="GI67" s="311"/>
      <c r="GJ67" s="311"/>
      <c r="GK67" s="311"/>
      <c r="GL67" s="311"/>
      <c r="GM67" s="311"/>
      <c r="GN67" s="311"/>
      <c r="GO67" s="311"/>
      <c r="GP67" s="311"/>
      <c r="GQ67" s="311"/>
      <c r="GR67" s="311"/>
      <c r="GS67" s="311"/>
      <c r="GT67" s="311"/>
      <c r="GU67" s="311"/>
      <c r="GV67" s="311"/>
      <c r="GW67" s="311"/>
      <c r="GX67" s="311"/>
      <c r="GY67" s="311"/>
      <c r="GZ67" s="311"/>
      <c r="HA67" s="311"/>
      <c r="HB67" s="311"/>
      <c r="HC67" s="311"/>
      <c r="HD67" s="311"/>
      <c r="HE67" s="311"/>
      <c r="HF67" s="311"/>
      <c r="HG67" s="311"/>
      <c r="HH67" s="311"/>
      <c r="HI67" s="311"/>
      <c r="HJ67" s="311"/>
      <c r="HK67" s="311"/>
      <c r="HL67" s="311"/>
      <c r="HM67" s="311"/>
      <c r="HN67" s="311"/>
      <c r="HO67" s="311"/>
      <c r="HP67" s="311"/>
      <c r="HQ67" s="311"/>
      <c r="HR67" s="311"/>
      <c r="HS67" s="311"/>
      <c r="HT67" s="311"/>
      <c r="HU67" s="311"/>
      <c r="HV67" s="311"/>
      <c r="HW67" s="311"/>
      <c r="HX67" s="311"/>
      <c r="HY67" s="311"/>
      <c r="HZ67" s="311"/>
      <c r="IA67" s="311"/>
      <c r="IB67" s="311"/>
      <c r="IC67" s="311"/>
      <c r="ID67" s="311"/>
      <c r="IE67" s="311"/>
      <c r="IF67" s="311"/>
      <c r="IG67" s="311"/>
      <c r="IH67" s="311"/>
      <c r="II67" s="311"/>
      <c r="IJ67" s="311"/>
      <c r="IK67" s="311"/>
      <c r="IL67" s="311"/>
      <c r="IM67" s="311"/>
      <c r="IN67" s="311"/>
      <c r="IO67" s="311"/>
      <c r="IP67" s="311"/>
      <c r="IQ67" s="311"/>
      <c r="IR67" s="311"/>
      <c r="IS67" s="311"/>
      <c r="IT67" s="311"/>
      <c r="IU67" s="311"/>
    </row>
    <row r="69" ht="13.5" thickBot="1"/>
    <row r="70" spans="1:256" s="320" customFormat="1" ht="17.25" customHeight="1" thickBot="1">
      <c r="A70" s="375"/>
      <c r="B70" s="376"/>
      <c r="C70" s="377"/>
      <c r="D70" s="378" t="s">
        <v>634</v>
      </c>
      <c r="E70" s="379"/>
      <c r="F70" s="380"/>
      <c r="G70" s="378" t="s">
        <v>34</v>
      </c>
      <c r="H70" s="379"/>
      <c r="I70" s="380"/>
      <c r="J70" s="378" t="s">
        <v>28</v>
      </c>
      <c r="K70" s="379"/>
      <c r="L70" s="267"/>
      <c r="M70" s="318" t="s">
        <v>637</v>
      </c>
      <c r="N70" s="319" t="s">
        <v>40</v>
      </c>
      <c r="O70" s="319" t="s">
        <v>34</v>
      </c>
      <c r="P70" s="319" t="s">
        <v>28</v>
      </c>
      <c r="IV70" s="310"/>
    </row>
    <row r="71" spans="1:256" s="320" customFormat="1" ht="13.5" thickBot="1">
      <c r="A71" s="381"/>
      <c r="B71" s="382"/>
      <c r="C71" s="506" t="s">
        <v>661</v>
      </c>
      <c r="D71" s="507"/>
      <c r="E71" s="383" t="s">
        <v>25</v>
      </c>
      <c r="F71" s="506" t="s">
        <v>661</v>
      </c>
      <c r="G71" s="507"/>
      <c r="H71" s="383" t="s">
        <v>25</v>
      </c>
      <c r="I71" s="506" t="s">
        <v>661</v>
      </c>
      <c r="J71" s="507"/>
      <c r="K71" s="383" t="s">
        <v>25</v>
      </c>
      <c r="L71" s="324"/>
      <c r="M71" s="325" t="s">
        <v>642</v>
      </c>
      <c r="N71" s="326"/>
      <c r="O71" s="326"/>
      <c r="P71" s="326"/>
      <c r="IV71" s="310"/>
    </row>
    <row r="72" spans="1:16" ht="21" customHeight="1" thickBot="1">
      <c r="A72" s="384"/>
      <c r="B72" s="385" t="s">
        <v>662</v>
      </c>
      <c r="C72" s="386"/>
      <c r="D72" s="387"/>
      <c r="E72" s="388">
        <f>SUM(E10:E28)</f>
        <v>160</v>
      </c>
      <c r="F72" s="389"/>
      <c r="G72" s="390"/>
      <c r="H72" s="388">
        <f>SUM(H10:H28)</f>
        <v>113.5</v>
      </c>
      <c r="I72" s="389"/>
      <c r="J72" s="390"/>
      <c r="K72" s="388">
        <f>SUM(K10:K28)</f>
        <v>126.5</v>
      </c>
      <c r="L72" s="332"/>
      <c r="M72" s="333">
        <v>3</v>
      </c>
      <c r="N72" s="333" t="e">
        <f>#REF!+E72</f>
        <v>#REF!</v>
      </c>
      <c r="O72" s="333" t="e">
        <f>#REF!+H72</f>
        <v>#REF!</v>
      </c>
      <c r="P72" s="333" t="e">
        <f>#REF!+K72</f>
        <v>#REF!</v>
      </c>
    </row>
    <row r="73" spans="1:16" ht="21" customHeight="1" thickBot="1">
      <c r="A73" s="391"/>
      <c r="B73" s="392" t="s">
        <v>663</v>
      </c>
      <c r="C73" s="386"/>
      <c r="D73" s="387"/>
      <c r="E73" s="388">
        <f>SUM(E36:E54)</f>
        <v>156</v>
      </c>
      <c r="F73" s="389"/>
      <c r="G73" s="390"/>
      <c r="H73" s="388">
        <f>SUM(H36:H54)</f>
        <v>104</v>
      </c>
      <c r="I73" s="389"/>
      <c r="J73" s="390"/>
      <c r="K73" s="388">
        <f>SUM(K36:K54)</f>
        <v>140</v>
      </c>
      <c r="L73" s="332"/>
      <c r="M73" s="333">
        <v>4</v>
      </c>
      <c r="N73" s="333" t="e">
        <f>N72+E73</f>
        <v>#REF!</v>
      </c>
      <c r="O73" s="333" t="e">
        <f>O72+H73</f>
        <v>#REF!</v>
      </c>
      <c r="P73" s="333" t="e">
        <f>P72+K73</f>
        <v>#REF!</v>
      </c>
    </row>
    <row r="74" spans="1:16" ht="24" customHeight="1">
      <c r="A74" s="393"/>
      <c r="B74" s="394" t="s">
        <v>656</v>
      </c>
      <c r="C74" s="395"/>
      <c r="D74" s="396"/>
      <c r="E74" s="397">
        <f>SUM(E72:E73)</f>
        <v>316</v>
      </c>
      <c r="F74" s="398"/>
      <c r="G74" s="399"/>
      <c r="H74" s="397">
        <f>SUM(H72:H73)</f>
        <v>217.5</v>
      </c>
      <c r="I74" s="398"/>
      <c r="J74" s="399"/>
      <c r="K74" s="397">
        <f>SUM(K72:K73)</f>
        <v>266.5</v>
      </c>
      <c r="L74" s="349"/>
      <c r="N74" s="308" t="e">
        <f>#REF!+E74</f>
        <v>#REF!</v>
      </c>
      <c r="O74" s="308" t="e">
        <f>#REF!+H74</f>
        <v>#REF!</v>
      </c>
      <c r="P74" s="308" t="e">
        <f>#REF!+K74</f>
        <v>#REF!</v>
      </c>
    </row>
    <row r="75" spans="1:12" ht="22.5" customHeight="1" thickBot="1">
      <c r="A75" s="400"/>
      <c r="B75" s="401" t="s">
        <v>657</v>
      </c>
      <c r="C75" s="402"/>
      <c r="D75" s="402"/>
      <c r="E75" s="370">
        <f>RANK(E74,$E74:$K74,0)</f>
        <v>1</v>
      </c>
      <c r="F75" s="367"/>
      <c r="G75" s="402"/>
      <c r="H75" s="370">
        <f>RANK(H74,$E74:$K74,0)</f>
        <v>3</v>
      </c>
      <c r="I75" s="371"/>
      <c r="J75" s="369"/>
      <c r="K75" s="370">
        <f>RANK(K74,$E74:$K74,0)</f>
        <v>2</v>
      </c>
      <c r="L75" s="356"/>
    </row>
  </sheetData>
  <sheetProtection/>
  <mergeCells count="15">
    <mergeCell ref="C8:E8"/>
    <mergeCell ref="F8:H8"/>
    <mergeCell ref="I8:K8"/>
    <mergeCell ref="C9:D9"/>
    <mergeCell ref="F9:G9"/>
    <mergeCell ref="I9:J9"/>
    <mergeCell ref="C71:D71"/>
    <mergeCell ref="F71:G71"/>
    <mergeCell ref="I71:J71"/>
    <mergeCell ref="C34:E34"/>
    <mergeCell ref="F34:H34"/>
    <mergeCell ref="I34:K34"/>
    <mergeCell ref="C35:D35"/>
    <mergeCell ref="F35:G35"/>
    <mergeCell ref="I35:J35"/>
  </mergeCells>
  <printOptions/>
  <pageMargins left="0.7874015748031497" right="0.3937007874015748" top="0.1968503937007874" bottom="0.2362204724409449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B1">
      <selection activeCell="F26" sqref="F26"/>
    </sheetView>
  </sheetViews>
  <sheetFormatPr defaultColWidth="9.140625" defaultRowHeight="12.75"/>
  <cols>
    <col min="1" max="1" width="5.28125" style="265" hidden="1" customWidth="1"/>
    <col min="2" max="3" width="6.7109375" style="265" customWidth="1"/>
    <col min="4" max="4" width="25.57421875" style="265" customWidth="1"/>
    <col min="5" max="5" width="13.7109375" style="265" customWidth="1"/>
    <col min="6" max="6" width="8.7109375" style="270" customWidth="1"/>
    <col min="7" max="7" width="10.7109375" style="265" customWidth="1"/>
    <col min="8" max="8" width="8.7109375" style="265" customWidth="1"/>
    <col min="9" max="16384" width="9.140625" style="265" customWidth="1"/>
  </cols>
  <sheetData>
    <row r="1" spans="2:8" s="259" customFormat="1" ht="12.75">
      <c r="B1" s="258" t="s">
        <v>0</v>
      </c>
      <c r="C1" s="258"/>
      <c r="F1" s="260"/>
      <c r="H1" s="261" t="s">
        <v>2</v>
      </c>
    </row>
    <row r="2" spans="2:8" s="259" customFormat="1" ht="12.75">
      <c r="B2" s="258" t="s">
        <v>3</v>
      </c>
      <c r="C2" s="258"/>
      <c r="D2" s="262"/>
      <c r="F2" s="260"/>
      <c r="H2" s="261" t="s">
        <v>5</v>
      </c>
    </row>
    <row r="3" spans="2:8" s="259" customFormat="1" ht="12.75">
      <c r="B3" s="258" t="s">
        <v>6</v>
      </c>
      <c r="C3" s="258"/>
      <c r="E3" s="263" t="s">
        <v>1</v>
      </c>
      <c r="F3" s="264"/>
      <c r="H3" s="261" t="s">
        <v>7</v>
      </c>
    </row>
    <row r="4" spans="5:6" ht="12.75">
      <c r="E4" s="266" t="s">
        <v>4</v>
      </c>
      <c r="F4" s="267"/>
    </row>
    <row r="6" spans="4:8" ht="16.5">
      <c r="D6" s="268" t="s">
        <v>497</v>
      </c>
      <c r="E6" s="269"/>
      <c r="G6" s="271" t="s">
        <v>183</v>
      </c>
      <c r="H6" s="272">
        <v>-0.2</v>
      </c>
    </row>
    <row r="7" spans="4:7" ht="16.5">
      <c r="D7" s="268" t="s">
        <v>498</v>
      </c>
      <c r="E7" s="269"/>
      <c r="F7" s="286"/>
      <c r="G7" s="286"/>
    </row>
    <row r="10" spans="1:8" s="276" customFormat="1" ht="11.25">
      <c r="A10" s="273" t="s">
        <v>10</v>
      </c>
      <c r="B10" s="273" t="s">
        <v>10</v>
      </c>
      <c r="C10" s="273" t="s">
        <v>11</v>
      </c>
      <c r="D10" s="274" t="s">
        <v>12</v>
      </c>
      <c r="E10" s="275" t="s">
        <v>13</v>
      </c>
      <c r="F10" s="274" t="s">
        <v>14</v>
      </c>
      <c r="G10" s="275" t="s">
        <v>16</v>
      </c>
      <c r="H10" s="274" t="s">
        <v>17</v>
      </c>
    </row>
    <row r="11" spans="1:8" s="276" customFormat="1" ht="11.25">
      <c r="A11" s="273" t="s">
        <v>18</v>
      </c>
      <c r="B11" s="273" t="s">
        <v>18</v>
      </c>
      <c r="C11" s="273" t="s">
        <v>19</v>
      </c>
      <c r="D11" s="274" t="s">
        <v>20</v>
      </c>
      <c r="E11" s="275" t="s">
        <v>21</v>
      </c>
      <c r="F11" s="274" t="s">
        <v>22</v>
      </c>
      <c r="G11" s="274" t="s">
        <v>24</v>
      </c>
      <c r="H11" s="274" t="s">
        <v>25</v>
      </c>
    </row>
    <row r="12" spans="1:8" s="281" customFormat="1" ht="15.75">
      <c r="A12" s="277"/>
      <c r="B12" s="277" t="s">
        <v>26</v>
      </c>
      <c r="C12" s="287" t="s">
        <v>281</v>
      </c>
      <c r="D12" s="288" t="s">
        <v>282</v>
      </c>
      <c r="E12" s="289" t="s">
        <v>283</v>
      </c>
      <c r="F12" s="277" t="s">
        <v>40</v>
      </c>
      <c r="G12" s="279" t="s">
        <v>499</v>
      </c>
      <c r="H12" s="280">
        <v>7</v>
      </c>
    </row>
    <row r="13" spans="1:8" s="281" customFormat="1" ht="15.75">
      <c r="A13" s="277"/>
      <c r="B13" s="277" t="s">
        <v>32</v>
      </c>
      <c r="C13" s="287" t="s">
        <v>228</v>
      </c>
      <c r="D13" s="288" t="s">
        <v>229</v>
      </c>
      <c r="E13" s="289" t="s">
        <v>230</v>
      </c>
      <c r="F13" s="277" t="s">
        <v>40</v>
      </c>
      <c r="G13" s="279" t="s">
        <v>500</v>
      </c>
      <c r="H13" s="280">
        <v>5</v>
      </c>
    </row>
    <row r="14" spans="1:8" s="281" customFormat="1" ht="15.75">
      <c r="A14" s="277"/>
      <c r="B14" s="277" t="s">
        <v>36</v>
      </c>
      <c r="C14" s="287">
        <v>163</v>
      </c>
      <c r="D14" s="288" t="s">
        <v>285</v>
      </c>
      <c r="E14" s="290">
        <v>36864</v>
      </c>
      <c r="F14" s="277" t="s">
        <v>34</v>
      </c>
      <c r="G14" s="279" t="s">
        <v>501</v>
      </c>
      <c r="H14" s="280">
        <v>4</v>
      </c>
    </row>
    <row r="15" spans="1:8" s="281" customFormat="1" ht="15.75">
      <c r="A15" s="277"/>
      <c r="B15" s="277" t="s">
        <v>41</v>
      </c>
      <c r="C15" s="287">
        <v>104</v>
      </c>
      <c r="D15" s="288" t="s">
        <v>356</v>
      </c>
      <c r="E15" s="289" t="s">
        <v>502</v>
      </c>
      <c r="F15" s="277" t="s">
        <v>28</v>
      </c>
      <c r="G15" s="279" t="s">
        <v>503</v>
      </c>
      <c r="H15" s="280">
        <v>3</v>
      </c>
    </row>
    <row r="16" spans="1:8" s="281" customFormat="1" ht="15.75">
      <c r="A16" s="277"/>
      <c r="B16" s="277" t="s">
        <v>35</v>
      </c>
      <c r="C16" s="287">
        <v>100</v>
      </c>
      <c r="D16" s="288" t="s">
        <v>295</v>
      </c>
      <c r="E16" s="289" t="s">
        <v>296</v>
      </c>
      <c r="F16" s="277" t="s">
        <v>28</v>
      </c>
      <c r="G16" s="279" t="s">
        <v>504</v>
      </c>
      <c r="H16" s="280">
        <v>2</v>
      </c>
    </row>
    <row r="17" spans="1:8" s="281" customFormat="1" ht="15.75">
      <c r="A17" s="277"/>
      <c r="B17" s="277" t="s">
        <v>30</v>
      </c>
      <c r="C17" s="287">
        <v>166</v>
      </c>
      <c r="D17" s="288" t="s">
        <v>357</v>
      </c>
      <c r="E17" s="290">
        <v>36473</v>
      </c>
      <c r="F17" s="277" t="s">
        <v>34</v>
      </c>
      <c r="G17" s="279" t="s">
        <v>505</v>
      </c>
      <c r="H17" s="280">
        <v>1</v>
      </c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B1">
      <selection activeCell="E24" sqref="E24"/>
    </sheetView>
  </sheetViews>
  <sheetFormatPr defaultColWidth="9.140625" defaultRowHeight="12.75"/>
  <cols>
    <col min="1" max="1" width="4.57421875" style="111" hidden="1" customWidth="1"/>
    <col min="2" max="3" width="6.7109375" style="111" customWidth="1"/>
    <col min="4" max="4" width="24.7109375" style="111" customWidth="1"/>
    <col min="5" max="5" width="13.7109375" style="111" customWidth="1"/>
    <col min="6" max="6" width="10.140625" style="114" customWidth="1"/>
    <col min="7" max="8" width="10.7109375" style="111" customWidth="1"/>
    <col min="9" max="9" width="7.140625" style="111" customWidth="1"/>
    <col min="10" max="16384" width="9.140625" style="111" customWidth="1"/>
  </cols>
  <sheetData>
    <row r="1" spans="2:8" s="104" customFormat="1" ht="12.75">
      <c r="B1" s="105" t="s">
        <v>0</v>
      </c>
      <c r="C1" s="105"/>
      <c r="F1" s="106"/>
      <c r="H1" s="107" t="s">
        <v>2</v>
      </c>
    </row>
    <row r="2" spans="2:8" s="104" customFormat="1" ht="12.75">
      <c r="B2" s="105" t="s">
        <v>3</v>
      </c>
      <c r="C2" s="105"/>
      <c r="D2" s="108"/>
      <c r="F2" s="106"/>
      <c r="H2" s="107" t="s">
        <v>5</v>
      </c>
    </row>
    <row r="3" spans="2:8" s="104" customFormat="1" ht="12.75">
      <c r="B3" s="105" t="s">
        <v>6</v>
      </c>
      <c r="C3" s="105"/>
      <c r="E3" s="109" t="s">
        <v>1</v>
      </c>
      <c r="F3" s="110"/>
      <c r="H3" s="107" t="s">
        <v>7</v>
      </c>
    </row>
    <row r="4" spans="5:6" ht="12.75">
      <c r="E4" s="112" t="s">
        <v>4</v>
      </c>
      <c r="F4" s="113"/>
    </row>
    <row r="5" ht="11.25">
      <c r="H5" s="130"/>
    </row>
    <row r="6" spans="4:8" ht="16.5">
      <c r="D6" s="115" t="s">
        <v>204</v>
      </c>
      <c r="E6" s="131"/>
      <c r="F6" s="132"/>
      <c r="G6" s="132"/>
      <c r="H6" s="133"/>
    </row>
    <row r="7" spans="4:8" ht="16.5">
      <c r="D7" s="115" t="s">
        <v>205</v>
      </c>
      <c r="E7" s="131"/>
      <c r="F7" s="132"/>
      <c r="G7" s="132"/>
      <c r="H7" s="133"/>
    </row>
    <row r="8" spans="5:8" ht="8.25" customHeight="1">
      <c r="E8" s="131"/>
      <c r="F8" s="132"/>
      <c r="G8" s="132"/>
      <c r="H8" s="133"/>
    </row>
    <row r="9" spans="1:8" s="121" customFormat="1" ht="11.25">
      <c r="A9" s="118" t="s">
        <v>10</v>
      </c>
      <c r="B9" s="118" t="s">
        <v>10</v>
      </c>
      <c r="C9" s="118" t="s">
        <v>11</v>
      </c>
      <c r="D9" s="119" t="s">
        <v>12</v>
      </c>
      <c r="E9" s="120" t="s">
        <v>13</v>
      </c>
      <c r="F9" s="119" t="s">
        <v>14</v>
      </c>
      <c r="G9" s="120" t="s">
        <v>16</v>
      </c>
      <c r="H9" s="119" t="s">
        <v>17</v>
      </c>
    </row>
    <row r="10" spans="1:8" s="121" customFormat="1" ht="11.25">
      <c r="A10" s="118" t="s">
        <v>18</v>
      </c>
      <c r="B10" s="118" t="s">
        <v>18</v>
      </c>
      <c r="C10" s="118" t="s">
        <v>19</v>
      </c>
      <c r="D10" s="119" t="s">
        <v>20</v>
      </c>
      <c r="E10" s="120" t="s">
        <v>21</v>
      </c>
      <c r="F10" s="119" t="s">
        <v>22</v>
      </c>
      <c r="G10" s="119" t="s">
        <v>24</v>
      </c>
      <c r="H10" s="119" t="s">
        <v>25</v>
      </c>
    </row>
    <row r="11" spans="1:8" s="126" customFormat="1" ht="15.75">
      <c r="A11" s="122"/>
      <c r="B11" s="122" t="s">
        <v>26</v>
      </c>
      <c r="C11" s="122" t="s">
        <v>206</v>
      </c>
      <c r="D11" s="134" t="s">
        <v>207</v>
      </c>
      <c r="E11" s="127" t="s">
        <v>208</v>
      </c>
      <c r="F11" s="122" t="s">
        <v>40</v>
      </c>
      <c r="G11" s="124" t="s">
        <v>209</v>
      </c>
      <c r="H11" s="125">
        <v>7</v>
      </c>
    </row>
    <row r="12" spans="1:8" s="126" customFormat="1" ht="15.75">
      <c r="A12" s="122"/>
      <c r="B12" s="122" t="s">
        <v>32</v>
      </c>
      <c r="C12" s="122">
        <v>122</v>
      </c>
      <c r="D12" s="134" t="s">
        <v>210</v>
      </c>
      <c r="E12" s="127">
        <v>36179</v>
      </c>
      <c r="F12" s="122" t="s">
        <v>28</v>
      </c>
      <c r="G12" s="124" t="s">
        <v>211</v>
      </c>
      <c r="H12" s="125">
        <v>5</v>
      </c>
    </row>
    <row r="13" spans="1:8" s="126" customFormat="1" ht="15.75">
      <c r="A13" s="122"/>
      <c r="B13" s="122" t="s">
        <v>36</v>
      </c>
      <c r="C13" s="122" t="s">
        <v>212</v>
      </c>
      <c r="D13" s="134" t="s">
        <v>213</v>
      </c>
      <c r="E13" s="127" t="s">
        <v>214</v>
      </c>
      <c r="F13" s="122" t="s">
        <v>40</v>
      </c>
      <c r="G13" s="124" t="s">
        <v>215</v>
      </c>
      <c r="H13" s="125">
        <v>4</v>
      </c>
    </row>
    <row r="14" spans="1:8" s="126" customFormat="1" ht="15.75">
      <c r="A14" s="122"/>
      <c r="B14" s="122" t="s">
        <v>41</v>
      </c>
      <c r="C14" s="122">
        <v>176</v>
      </c>
      <c r="D14" s="134" t="s">
        <v>216</v>
      </c>
      <c r="E14" s="127">
        <v>36320</v>
      </c>
      <c r="F14" s="122" t="s">
        <v>34</v>
      </c>
      <c r="G14" s="124" t="s">
        <v>217</v>
      </c>
      <c r="H14" s="125">
        <v>3</v>
      </c>
    </row>
    <row r="15" spans="1:8" s="126" customFormat="1" ht="15.75">
      <c r="A15" s="122"/>
      <c r="B15" s="122" t="s">
        <v>35</v>
      </c>
      <c r="C15" s="122">
        <v>199</v>
      </c>
      <c r="D15" s="134" t="s">
        <v>218</v>
      </c>
      <c r="E15" s="127">
        <v>36601</v>
      </c>
      <c r="F15" s="122" t="s">
        <v>34</v>
      </c>
      <c r="G15" s="124" t="s">
        <v>219</v>
      </c>
      <c r="H15" s="125">
        <v>2</v>
      </c>
    </row>
    <row r="16" spans="1:8" s="126" customFormat="1" ht="15.75">
      <c r="A16" s="122"/>
      <c r="B16" s="122" t="s">
        <v>30</v>
      </c>
      <c r="C16" s="122">
        <v>115</v>
      </c>
      <c r="D16" s="134" t="s">
        <v>220</v>
      </c>
      <c r="E16" s="127">
        <v>36201</v>
      </c>
      <c r="F16" s="122" t="s">
        <v>28</v>
      </c>
      <c r="G16" s="124" t="s">
        <v>221</v>
      </c>
      <c r="H16" s="125">
        <v>1</v>
      </c>
    </row>
  </sheetData>
  <sheetProtection/>
  <printOptions horizontalCentered="1"/>
  <pageMargins left="0.7480314960629921" right="0.7480314960629921" top="0.984251968503937" bottom="0.6692913385826772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B1">
      <selection activeCell="E24" sqref="E24"/>
    </sheetView>
  </sheetViews>
  <sheetFormatPr defaultColWidth="9.140625" defaultRowHeight="12.75"/>
  <cols>
    <col min="1" max="1" width="5.140625" style="111" hidden="1" customWidth="1"/>
    <col min="2" max="3" width="6.7109375" style="111" customWidth="1"/>
    <col min="4" max="4" width="24.7109375" style="111" customWidth="1"/>
    <col min="5" max="5" width="13.7109375" style="111" customWidth="1"/>
    <col min="6" max="6" width="9.00390625" style="114" customWidth="1"/>
    <col min="7" max="8" width="10.7109375" style="111" customWidth="1"/>
    <col min="9" max="9" width="7.140625" style="111" customWidth="1"/>
    <col min="10" max="16384" width="9.140625" style="111" customWidth="1"/>
  </cols>
  <sheetData>
    <row r="1" spans="2:8" s="104" customFormat="1" ht="12.75">
      <c r="B1" s="105" t="s">
        <v>0</v>
      </c>
      <c r="C1" s="105"/>
      <c r="F1" s="106"/>
      <c r="H1" s="107" t="s">
        <v>2</v>
      </c>
    </row>
    <row r="2" spans="2:8" s="104" customFormat="1" ht="12.75">
      <c r="B2" s="105" t="s">
        <v>3</v>
      </c>
      <c r="C2" s="105"/>
      <c r="D2" s="108"/>
      <c r="F2" s="106"/>
      <c r="H2" s="107" t="s">
        <v>5</v>
      </c>
    </row>
    <row r="3" spans="2:8" s="104" customFormat="1" ht="12.75">
      <c r="B3" s="105" t="s">
        <v>6</v>
      </c>
      <c r="C3" s="105"/>
      <c r="E3" s="109" t="s">
        <v>1</v>
      </c>
      <c r="F3" s="110"/>
      <c r="H3" s="107" t="s">
        <v>7</v>
      </c>
    </row>
    <row r="4" spans="5:6" ht="12.75">
      <c r="E4" s="112" t="s">
        <v>4</v>
      </c>
      <c r="F4" s="113"/>
    </row>
    <row r="5" ht="11.25">
      <c r="H5" s="130"/>
    </row>
    <row r="6" spans="4:8" ht="16.5">
      <c r="D6" s="115" t="s">
        <v>222</v>
      </c>
      <c r="E6" s="131"/>
      <c r="F6" s="132"/>
      <c r="G6" s="135"/>
      <c r="H6" s="133"/>
    </row>
    <row r="7" spans="4:8" ht="16.5">
      <c r="D7" s="115" t="s">
        <v>223</v>
      </c>
      <c r="E7" s="131"/>
      <c r="F7" s="132"/>
      <c r="G7" s="132"/>
      <c r="H7" s="133"/>
    </row>
    <row r="8" ht="11.25">
      <c r="H8" s="133"/>
    </row>
    <row r="9" spans="1:8" s="121" customFormat="1" ht="11.25">
      <c r="A9" s="118" t="s">
        <v>10</v>
      </c>
      <c r="B9" s="118" t="s">
        <v>10</v>
      </c>
      <c r="C9" s="118" t="s">
        <v>11</v>
      </c>
      <c r="D9" s="119" t="s">
        <v>12</v>
      </c>
      <c r="E9" s="120" t="s">
        <v>13</v>
      </c>
      <c r="F9" s="119" t="s">
        <v>14</v>
      </c>
      <c r="G9" s="120" t="s">
        <v>16</v>
      </c>
      <c r="H9" s="119" t="s">
        <v>17</v>
      </c>
    </row>
    <row r="10" spans="1:8" s="121" customFormat="1" ht="11.25">
      <c r="A10" s="118" t="s">
        <v>18</v>
      </c>
      <c r="B10" s="118" t="s">
        <v>18</v>
      </c>
      <c r="C10" s="118" t="s">
        <v>19</v>
      </c>
      <c r="D10" s="119" t="s">
        <v>20</v>
      </c>
      <c r="E10" s="120" t="s">
        <v>21</v>
      </c>
      <c r="F10" s="119" t="s">
        <v>22</v>
      </c>
      <c r="G10" s="119" t="s">
        <v>24</v>
      </c>
      <c r="H10" s="119" t="s">
        <v>25</v>
      </c>
    </row>
    <row r="11" spans="1:8" s="126" customFormat="1" ht="15.75">
      <c r="A11" s="122"/>
      <c r="B11" s="122" t="s">
        <v>26</v>
      </c>
      <c r="C11" s="122" t="s">
        <v>224</v>
      </c>
      <c r="D11" s="123" t="s">
        <v>225</v>
      </c>
      <c r="E11" s="122" t="s">
        <v>226</v>
      </c>
      <c r="F11" s="122" t="s">
        <v>40</v>
      </c>
      <c r="G11" s="124" t="s">
        <v>227</v>
      </c>
      <c r="H11" s="125">
        <v>7</v>
      </c>
    </row>
    <row r="12" spans="1:8" s="126" customFormat="1" ht="15.75">
      <c r="A12" s="122"/>
      <c r="B12" s="122" t="s">
        <v>32</v>
      </c>
      <c r="C12" s="122" t="s">
        <v>228</v>
      </c>
      <c r="D12" s="123" t="s">
        <v>229</v>
      </c>
      <c r="E12" s="122" t="s">
        <v>230</v>
      </c>
      <c r="F12" s="122" t="s">
        <v>40</v>
      </c>
      <c r="G12" s="124" t="s">
        <v>231</v>
      </c>
      <c r="H12" s="125">
        <v>5</v>
      </c>
    </row>
    <row r="13" spans="1:8" s="126" customFormat="1" ht="15.75">
      <c r="A13" s="122"/>
      <c r="B13" s="122" t="s">
        <v>36</v>
      </c>
      <c r="C13" s="122">
        <v>107</v>
      </c>
      <c r="D13" s="123" t="s">
        <v>232</v>
      </c>
      <c r="E13" s="122" t="s">
        <v>141</v>
      </c>
      <c r="F13" s="122" t="s">
        <v>28</v>
      </c>
      <c r="G13" s="124" t="s">
        <v>233</v>
      </c>
      <c r="H13" s="125">
        <v>4</v>
      </c>
    </row>
    <row r="14" spans="1:8" s="126" customFormat="1" ht="15.75">
      <c r="A14" s="122"/>
      <c r="B14" s="122" t="s">
        <v>41</v>
      </c>
      <c r="C14" s="122">
        <v>110</v>
      </c>
      <c r="D14" s="123" t="s">
        <v>234</v>
      </c>
      <c r="E14" s="122" t="s">
        <v>235</v>
      </c>
      <c r="F14" s="122" t="s">
        <v>28</v>
      </c>
      <c r="G14" s="124" t="s">
        <v>236</v>
      </c>
      <c r="H14" s="125">
        <v>3</v>
      </c>
    </row>
    <row r="15" spans="1:8" s="126" customFormat="1" ht="15.75">
      <c r="A15" s="122"/>
      <c r="B15" s="122" t="s">
        <v>35</v>
      </c>
      <c r="C15" s="122">
        <v>161</v>
      </c>
      <c r="D15" s="123" t="s">
        <v>237</v>
      </c>
      <c r="E15" s="127">
        <v>36236</v>
      </c>
      <c r="F15" s="122" t="s">
        <v>34</v>
      </c>
      <c r="G15" s="124" t="s">
        <v>238</v>
      </c>
      <c r="H15" s="125">
        <v>2</v>
      </c>
    </row>
    <row r="16" spans="1:8" s="126" customFormat="1" ht="15.75">
      <c r="A16" s="122"/>
      <c r="B16" s="122" t="s">
        <v>30</v>
      </c>
      <c r="C16" s="122">
        <v>168</v>
      </c>
      <c r="D16" s="123" t="s">
        <v>239</v>
      </c>
      <c r="E16" s="127">
        <v>36683</v>
      </c>
      <c r="F16" s="122" t="s">
        <v>34</v>
      </c>
      <c r="G16" s="124" t="s">
        <v>240</v>
      </c>
      <c r="H16" s="125">
        <v>1</v>
      </c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2" width="6.7109375" style="265" customWidth="1"/>
    <col min="3" max="3" width="24.7109375" style="265" customWidth="1"/>
    <col min="4" max="4" width="13.7109375" style="265" customWidth="1"/>
    <col min="5" max="5" width="9.7109375" style="270" customWidth="1"/>
    <col min="6" max="7" width="10.7109375" style="265" customWidth="1"/>
    <col min="8" max="8" width="7.140625" style="265" customWidth="1"/>
    <col min="9" max="16384" width="9.140625" style="265" customWidth="1"/>
  </cols>
  <sheetData>
    <row r="1" spans="1:7" s="259" customFormat="1" ht="12.75">
      <c r="A1" s="258" t="s">
        <v>0</v>
      </c>
      <c r="B1" s="258"/>
      <c r="E1" s="260"/>
      <c r="G1" s="261" t="s">
        <v>2</v>
      </c>
    </row>
    <row r="2" spans="1:7" s="259" customFormat="1" ht="12.75">
      <c r="A2" s="258" t="s">
        <v>3</v>
      </c>
      <c r="B2" s="258"/>
      <c r="C2" s="262"/>
      <c r="E2" s="260"/>
      <c r="G2" s="261" t="s">
        <v>5</v>
      </c>
    </row>
    <row r="3" spans="1:7" s="259" customFormat="1" ht="12.75">
      <c r="A3" s="258" t="s">
        <v>6</v>
      </c>
      <c r="B3" s="258"/>
      <c r="D3" s="263" t="s">
        <v>359</v>
      </c>
      <c r="E3" s="264"/>
      <c r="G3" s="261" t="s">
        <v>7</v>
      </c>
    </row>
    <row r="4" spans="4:5" ht="12.75">
      <c r="D4" s="266" t="s">
        <v>4</v>
      </c>
      <c r="E4" s="267"/>
    </row>
    <row r="5" ht="11.25">
      <c r="G5" s="291"/>
    </row>
    <row r="6" spans="3:7" ht="16.5">
      <c r="C6" s="268" t="s">
        <v>506</v>
      </c>
      <c r="D6" s="269"/>
      <c r="E6" s="286"/>
      <c r="F6" s="286"/>
      <c r="G6" s="292"/>
    </row>
    <row r="7" spans="3:7" ht="16.5">
      <c r="C7" s="268" t="s">
        <v>507</v>
      </c>
      <c r="D7" s="269"/>
      <c r="E7" s="286"/>
      <c r="F7" s="286"/>
      <c r="G7" s="292"/>
    </row>
    <row r="8" spans="4:7" ht="8.25" customHeight="1">
      <c r="D8" s="269"/>
      <c r="E8" s="286"/>
      <c r="F8" s="286"/>
      <c r="G8" s="292"/>
    </row>
    <row r="9" spans="1:7" s="276" customFormat="1" ht="11.25">
      <c r="A9" s="273" t="s">
        <v>10</v>
      </c>
      <c r="B9" s="273" t="s">
        <v>11</v>
      </c>
      <c r="C9" s="274" t="s">
        <v>12</v>
      </c>
      <c r="D9" s="275" t="s">
        <v>13</v>
      </c>
      <c r="E9" s="274" t="s">
        <v>14</v>
      </c>
      <c r="F9" s="275" t="s">
        <v>16</v>
      </c>
      <c r="G9" s="274" t="s">
        <v>17</v>
      </c>
    </row>
    <row r="10" spans="1:7" s="276" customFormat="1" ht="11.25">
      <c r="A10" s="273" t="s">
        <v>18</v>
      </c>
      <c r="B10" s="273" t="s">
        <v>19</v>
      </c>
      <c r="C10" s="274" t="s">
        <v>20</v>
      </c>
      <c r="D10" s="275" t="s">
        <v>21</v>
      </c>
      <c r="E10" s="274" t="s">
        <v>22</v>
      </c>
      <c r="F10" s="274" t="s">
        <v>24</v>
      </c>
      <c r="G10" s="274" t="s">
        <v>25</v>
      </c>
    </row>
    <row r="11" spans="1:8" s="281" customFormat="1" ht="15.75">
      <c r="A11" s="277" t="s">
        <v>26</v>
      </c>
      <c r="B11" s="277" t="s">
        <v>212</v>
      </c>
      <c r="C11" s="278" t="s">
        <v>213</v>
      </c>
      <c r="D11" s="277" t="s">
        <v>214</v>
      </c>
      <c r="E11" s="277" t="s">
        <v>40</v>
      </c>
      <c r="F11" s="279" t="s">
        <v>508</v>
      </c>
      <c r="G11" s="280">
        <v>7</v>
      </c>
      <c r="H11" s="293"/>
    </row>
    <row r="12" spans="1:8" s="281" customFormat="1" ht="15.75">
      <c r="A12" s="277" t="s">
        <v>32</v>
      </c>
      <c r="B12" s="277" t="s">
        <v>206</v>
      </c>
      <c r="C12" s="278" t="s">
        <v>207</v>
      </c>
      <c r="D12" s="277" t="s">
        <v>208</v>
      </c>
      <c r="E12" s="277" t="s">
        <v>40</v>
      </c>
      <c r="F12" s="279" t="s">
        <v>509</v>
      </c>
      <c r="G12" s="280">
        <v>5</v>
      </c>
      <c r="H12" s="293"/>
    </row>
    <row r="13" spans="1:8" s="281" customFormat="1" ht="15.75">
      <c r="A13" s="277" t="s">
        <v>36</v>
      </c>
      <c r="B13" s="277">
        <v>137</v>
      </c>
      <c r="C13" s="278" t="s">
        <v>510</v>
      </c>
      <c r="D13" s="284" t="s">
        <v>58</v>
      </c>
      <c r="E13" s="277" t="s">
        <v>28</v>
      </c>
      <c r="F13" s="279" t="s">
        <v>511</v>
      </c>
      <c r="G13" s="280">
        <v>4</v>
      </c>
      <c r="H13" s="293"/>
    </row>
    <row r="14" spans="1:8" s="281" customFormat="1" ht="15.75">
      <c r="A14" s="277" t="s">
        <v>41</v>
      </c>
      <c r="B14" s="277">
        <v>191</v>
      </c>
      <c r="C14" s="278" t="s">
        <v>512</v>
      </c>
      <c r="D14" s="284">
        <v>36220</v>
      </c>
      <c r="E14" s="277" t="s">
        <v>34</v>
      </c>
      <c r="F14" s="279" t="s">
        <v>513</v>
      </c>
      <c r="G14" s="280">
        <v>3</v>
      </c>
      <c r="H14" s="293"/>
    </row>
    <row r="15" spans="1:8" s="281" customFormat="1" ht="15.75">
      <c r="A15" s="277" t="s">
        <v>35</v>
      </c>
      <c r="B15" s="277">
        <v>118</v>
      </c>
      <c r="C15" s="278" t="s">
        <v>251</v>
      </c>
      <c r="D15" s="277" t="s">
        <v>188</v>
      </c>
      <c r="E15" s="277" t="s">
        <v>28</v>
      </c>
      <c r="F15" s="279" t="s">
        <v>514</v>
      </c>
      <c r="G15" s="280">
        <v>2</v>
      </c>
      <c r="H15" s="293"/>
    </row>
    <row r="16" spans="1:8" s="281" customFormat="1" ht="15.75">
      <c r="A16" s="277" t="s">
        <v>30</v>
      </c>
      <c r="B16" s="277">
        <v>198</v>
      </c>
      <c r="C16" s="278" t="s">
        <v>515</v>
      </c>
      <c r="D16" s="284">
        <v>36178</v>
      </c>
      <c r="E16" s="277" t="s">
        <v>34</v>
      </c>
      <c r="F16" s="279" t="s">
        <v>516</v>
      </c>
      <c r="G16" s="280">
        <v>1</v>
      </c>
      <c r="H16" s="293"/>
    </row>
    <row r="17" spans="1:8" s="281" customFormat="1" ht="15.75">
      <c r="A17" s="277" t="s">
        <v>517</v>
      </c>
      <c r="B17" s="277">
        <v>255</v>
      </c>
      <c r="C17" s="278" t="s">
        <v>518</v>
      </c>
      <c r="D17" s="284">
        <v>36725</v>
      </c>
      <c r="E17" s="277" t="s">
        <v>482</v>
      </c>
      <c r="F17" s="279" t="s">
        <v>519</v>
      </c>
      <c r="G17" s="280" t="s">
        <v>86</v>
      </c>
      <c r="H17" s="293"/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2" width="6.7109375" style="265" customWidth="1"/>
    <col min="3" max="3" width="25.140625" style="265" customWidth="1"/>
    <col min="4" max="4" width="13.7109375" style="265" customWidth="1"/>
    <col min="5" max="5" width="9.421875" style="270" customWidth="1"/>
    <col min="6" max="7" width="10.7109375" style="265" customWidth="1"/>
    <col min="8" max="8" width="7.140625" style="265" customWidth="1"/>
    <col min="9" max="16384" width="9.140625" style="265" customWidth="1"/>
  </cols>
  <sheetData>
    <row r="1" spans="1:7" s="259" customFormat="1" ht="12.75">
      <c r="A1" s="258" t="s">
        <v>0</v>
      </c>
      <c r="B1" s="258"/>
      <c r="E1" s="260"/>
      <c r="G1" s="261" t="s">
        <v>2</v>
      </c>
    </row>
    <row r="2" spans="1:7" s="259" customFormat="1" ht="12.75">
      <c r="A2" s="258" t="s">
        <v>3</v>
      </c>
      <c r="B2" s="258"/>
      <c r="C2" s="262"/>
      <c r="E2" s="260"/>
      <c r="G2" s="261" t="s">
        <v>5</v>
      </c>
    </row>
    <row r="3" spans="1:7" s="259" customFormat="1" ht="12.75">
      <c r="A3" s="258" t="s">
        <v>6</v>
      </c>
      <c r="B3" s="258"/>
      <c r="D3" s="263" t="s">
        <v>359</v>
      </c>
      <c r="E3" s="264"/>
      <c r="G3" s="261" t="s">
        <v>7</v>
      </c>
    </row>
    <row r="4" spans="4:5" ht="12.75">
      <c r="D4" s="266" t="s">
        <v>4</v>
      </c>
      <c r="E4" s="267"/>
    </row>
    <row r="5" ht="11.25">
      <c r="G5" s="291"/>
    </row>
    <row r="6" spans="3:7" ht="16.5">
      <c r="C6" s="268" t="s">
        <v>520</v>
      </c>
      <c r="D6" s="269"/>
      <c r="E6" s="286"/>
      <c r="F6" s="272"/>
      <c r="G6" s="292"/>
    </row>
    <row r="7" spans="3:7" ht="16.5">
      <c r="C7" s="268" t="s">
        <v>521</v>
      </c>
      <c r="D7" s="269"/>
      <c r="E7" s="286"/>
      <c r="F7" s="286"/>
      <c r="G7" s="292"/>
    </row>
    <row r="8" ht="11.25">
      <c r="G8" s="292"/>
    </row>
    <row r="9" spans="1:7" s="276" customFormat="1" ht="11.25">
      <c r="A9" s="273" t="s">
        <v>10</v>
      </c>
      <c r="B9" s="273" t="s">
        <v>11</v>
      </c>
      <c r="C9" s="274" t="s">
        <v>12</v>
      </c>
      <c r="D9" s="275" t="s">
        <v>13</v>
      </c>
      <c r="E9" s="274" t="s">
        <v>14</v>
      </c>
      <c r="F9" s="275" t="s">
        <v>16</v>
      </c>
      <c r="G9" s="274" t="s">
        <v>17</v>
      </c>
    </row>
    <row r="10" spans="1:7" s="276" customFormat="1" ht="11.25">
      <c r="A10" s="273" t="s">
        <v>18</v>
      </c>
      <c r="B10" s="273" t="s">
        <v>19</v>
      </c>
      <c r="C10" s="274" t="s">
        <v>20</v>
      </c>
      <c r="D10" s="275" t="s">
        <v>21</v>
      </c>
      <c r="E10" s="274" t="s">
        <v>22</v>
      </c>
      <c r="F10" s="274" t="s">
        <v>24</v>
      </c>
      <c r="G10" s="274" t="s">
        <v>25</v>
      </c>
    </row>
    <row r="11" spans="1:7" s="281" customFormat="1" ht="15.75">
      <c r="A11" s="277" t="s">
        <v>26</v>
      </c>
      <c r="B11" s="294" t="s">
        <v>224</v>
      </c>
      <c r="C11" s="288" t="s">
        <v>225</v>
      </c>
      <c r="D11" s="289" t="s">
        <v>226</v>
      </c>
      <c r="E11" s="277" t="s">
        <v>40</v>
      </c>
      <c r="F11" s="279" t="s">
        <v>522</v>
      </c>
      <c r="G11" s="280">
        <v>7</v>
      </c>
    </row>
    <row r="12" spans="1:7" s="281" customFormat="1" ht="15.75">
      <c r="A12" s="277" t="s">
        <v>32</v>
      </c>
      <c r="B12" s="294">
        <v>107</v>
      </c>
      <c r="C12" s="288" t="s">
        <v>232</v>
      </c>
      <c r="D12" s="289" t="s">
        <v>141</v>
      </c>
      <c r="E12" s="277" t="s">
        <v>28</v>
      </c>
      <c r="F12" s="279" t="s">
        <v>523</v>
      </c>
      <c r="G12" s="280">
        <v>5</v>
      </c>
    </row>
    <row r="13" spans="1:7" s="281" customFormat="1" ht="15.75">
      <c r="A13" s="277" t="s">
        <v>36</v>
      </c>
      <c r="B13" s="294">
        <v>102</v>
      </c>
      <c r="C13" s="288" t="s">
        <v>267</v>
      </c>
      <c r="D13" s="289" t="s">
        <v>268</v>
      </c>
      <c r="E13" s="277" t="s">
        <v>28</v>
      </c>
      <c r="F13" s="279" t="s">
        <v>524</v>
      </c>
      <c r="G13" s="280">
        <v>4</v>
      </c>
    </row>
    <row r="14" spans="1:7" s="281" customFormat="1" ht="15.75">
      <c r="A14" s="277" t="s">
        <v>41</v>
      </c>
      <c r="B14" s="294" t="s">
        <v>525</v>
      </c>
      <c r="C14" s="288" t="s">
        <v>526</v>
      </c>
      <c r="D14" s="289" t="s">
        <v>527</v>
      </c>
      <c r="E14" s="277" t="s">
        <v>40</v>
      </c>
      <c r="F14" s="279" t="s">
        <v>528</v>
      </c>
      <c r="G14" s="280">
        <v>3</v>
      </c>
    </row>
    <row r="15" spans="1:7" s="281" customFormat="1" ht="15.75">
      <c r="A15" s="277" t="s">
        <v>35</v>
      </c>
      <c r="B15" s="294">
        <v>153</v>
      </c>
      <c r="C15" s="288" t="s">
        <v>529</v>
      </c>
      <c r="D15" s="290">
        <v>36611</v>
      </c>
      <c r="E15" s="277" t="s">
        <v>34</v>
      </c>
      <c r="F15" s="279" t="s">
        <v>530</v>
      </c>
      <c r="G15" s="280">
        <v>2</v>
      </c>
    </row>
    <row r="16" spans="1:7" s="281" customFormat="1" ht="15.75">
      <c r="A16" s="277" t="s">
        <v>30</v>
      </c>
      <c r="B16" s="294">
        <v>149</v>
      </c>
      <c r="C16" s="288" t="s">
        <v>531</v>
      </c>
      <c r="D16" s="290">
        <v>36566</v>
      </c>
      <c r="E16" s="277" t="s">
        <v>34</v>
      </c>
      <c r="F16" s="279" t="s">
        <v>532</v>
      </c>
      <c r="G16" s="280">
        <v>1</v>
      </c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2" width="6.28125" style="111" customWidth="1"/>
    <col min="3" max="3" width="24.28125" style="111" customWidth="1"/>
    <col min="4" max="4" width="13.7109375" style="111" customWidth="1"/>
    <col min="5" max="5" width="9.7109375" style="114" customWidth="1"/>
    <col min="6" max="7" width="10.7109375" style="111" customWidth="1"/>
    <col min="8" max="16384" width="9.140625" style="111" customWidth="1"/>
  </cols>
  <sheetData>
    <row r="1" spans="1:7" s="104" customFormat="1" ht="12.75" customHeight="1">
      <c r="A1" s="105" t="s">
        <v>0</v>
      </c>
      <c r="B1" s="105"/>
      <c r="E1" s="106"/>
      <c r="G1" s="107" t="s">
        <v>2</v>
      </c>
    </row>
    <row r="2" spans="1:7" s="104" customFormat="1" ht="12.75" customHeight="1">
      <c r="A2" s="105" t="s">
        <v>3</v>
      </c>
      <c r="B2" s="105"/>
      <c r="C2" s="108"/>
      <c r="E2" s="106"/>
      <c r="G2" s="107" t="s">
        <v>5</v>
      </c>
    </row>
    <row r="3" spans="1:7" s="104" customFormat="1" ht="12.75" customHeight="1">
      <c r="A3" s="105" t="s">
        <v>6</v>
      </c>
      <c r="B3" s="105"/>
      <c r="D3" s="109" t="s">
        <v>1</v>
      </c>
      <c r="E3" s="110"/>
      <c r="G3" s="107" t="s">
        <v>7</v>
      </c>
    </row>
    <row r="4" spans="4:5" ht="12.75">
      <c r="D4" s="112" t="s">
        <v>4</v>
      </c>
      <c r="E4" s="113"/>
    </row>
    <row r="5" ht="11.25">
      <c r="G5" s="130"/>
    </row>
    <row r="6" spans="3:7" ht="16.5">
      <c r="C6" s="115" t="s">
        <v>241</v>
      </c>
      <c r="D6" s="131"/>
      <c r="E6" s="132"/>
      <c r="F6" s="132"/>
      <c r="G6" s="133"/>
    </row>
    <row r="7" spans="3:7" ht="16.5">
      <c r="C7" s="115" t="s">
        <v>242</v>
      </c>
      <c r="D7" s="131"/>
      <c r="E7" s="132"/>
      <c r="F7" s="132"/>
      <c r="G7" s="133"/>
    </row>
    <row r="9" spans="1:7" s="121" customFormat="1" ht="11.25">
      <c r="A9" s="118" t="s">
        <v>10</v>
      </c>
      <c r="B9" s="118" t="s">
        <v>11</v>
      </c>
      <c r="C9" s="119" t="s">
        <v>12</v>
      </c>
      <c r="D9" s="120" t="s">
        <v>13</v>
      </c>
      <c r="E9" s="119" t="s">
        <v>14</v>
      </c>
      <c r="F9" s="120" t="s">
        <v>16</v>
      </c>
      <c r="G9" s="119" t="s">
        <v>17</v>
      </c>
    </row>
    <row r="10" spans="1:7" s="121" customFormat="1" ht="11.25">
      <c r="A10" s="118" t="s">
        <v>18</v>
      </c>
      <c r="B10" s="118" t="s">
        <v>19</v>
      </c>
      <c r="C10" s="119" t="s">
        <v>20</v>
      </c>
      <c r="D10" s="120" t="s">
        <v>21</v>
      </c>
      <c r="E10" s="119" t="s">
        <v>22</v>
      </c>
      <c r="F10" s="119" t="s">
        <v>24</v>
      </c>
      <c r="G10" s="119" t="s">
        <v>25</v>
      </c>
    </row>
    <row r="11" spans="1:7" s="126" customFormat="1" ht="15.75">
      <c r="A11" s="122" t="s">
        <v>26</v>
      </c>
      <c r="B11" s="122" t="s">
        <v>243</v>
      </c>
      <c r="C11" s="136" t="s">
        <v>244</v>
      </c>
      <c r="D11" s="137" t="s">
        <v>245</v>
      </c>
      <c r="E11" s="122" t="s">
        <v>40</v>
      </c>
      <c r="F11" s="124" t="s">
        <v>246</v>
      </c>
      <c r="G11" s="125">
        <v>7</v>
      </c>
    </row>
    <row r="12" spans="1:7" s="126" customFormat="1" ht="15.75">
      <c r="A12" s="122" t="s">
        <v>32</v>
      </c>
      <c r="B12" s="122" t="s">
        <v>247</v>
      </c>
      <c r="C12" s="136" t="s">
        <v>248</v>
      </c>
      <c r="D12" s="137" t="s">
        <v>249</v>
      </c>
      <c r="E12" s="122" t="s">
        <v>40</v>
      </c>
      <c r="F12" s="124" t="s">
        <v>250</v>
      </c>
      <c r="G12" s="125">
        <v>5</v>
      </c>
    </row>
    <row r="13" spans="1:7" s="126" customFormat="1" ht="15.75">
      <c r="A13" s="122" t="s">
        <v>36</v>
      </c>
      <c r="B13" s="122">
        <v>118</v>
      </c>
      <c r="C13" s="136" t="s">
        <v>251</v>
      </c>
      <c r="D13" s="138">
        <v>36264</v>
      </c>
      <c r="E13" s="122" t="s">
        <v>28</v>
      </c>
      <c r="F13" s="124" t="s">
        <v>252</v>
      </c>
      <c r="G13" s="125">
        <v>4</v>
      </c>
    </row>
    <row r="14" spans="1:7" s="126" customFormat="1" ht="15.75">
      <c r="A14" s="122" t="s">
        <v>41</v>
      </c>
      <c r="B14" s="122">
        <v>186</v>
      </c>
      <c r="C14" s="136" t="s">
        <v>253</v>
      </c>
      <c r="D14" s="138">
        <v>36705</v>
      </c>
      <c r="E14" s="122" t="s">
        <v>34</v>
      </c>
      <c r="F14" s="124" t="s">
        <v>254</v>
      </c>
      <c r="G14" s="125">
        <v>3</v>
      </c>
    </row>
    <row r="15" spans="1:7" s="126" customFormat="1" ht="15.75">
      <c r="A15" s="122" t="s">
        <v>35</v>
      </c>
      <c r="B15" s="122">
        <v>113</v>
      </c>
      <c r="C15" s="136" t="s">
        <v>255</v>
      </c>
      <c r="D15" s="138">
        <v>36335</v>
      </c>
      <c r="E15" s="122" t="s">
        <v>28</v>
      </c>
      <c r="F15" s="124" t="s">
        <v>256</v>
      </c>
      <c r="G15" s="125">
        <v>2</v>
      </c>
    </row>
    <row r="16" spans="1:7" s="126" customFormat="1" ht="15.75">
      <c r="A16" s="122" t="s">
        <v>30</v>
      </c>
      <c r="B16" s="122">
        <v>177</v>
      </c>
      <c r="C16" s="136" t="s">
        <v>257</v>
      </c>
      <c r="D16" s="138">
        <v>36645</v>
      </c>
      <c r="E16" s="122" t="s">
        <v>34</v>
      </c>
      <c r="F16" s="124" t="s">
        <v>258</v>
      </c>
      <c r="G16" s="125">
        <v>1</v>
      </c>
    </row>
    <row r="17" spans="1:7" ht="12.75">
      <c r="A17" s="106"/>
      <c r="B17" s="106"/>
      <c r="C17" s="139"/>
      <c r="D17" s="140"/>
      <c r="E17" s="106"/>
      <c r="F17" s="141"/>
      <c r="G17" s="106"/>
    </row>
  </sheetData>
  <sheetProtection/>
  <printOptions horizontalCentered="1"/>
  <pageMargins left="0.3937007874015748" right="0.3937007874015748" top="0.984251968503937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Steponas</cp:lastModifiedBy>
  <cp:lastPrinted>2016-07-23T10:19:28Z</cp:lastPrinted>
  <dcterms:created xsi:type="dcterms:W3CDTF">2016-07-22T12:39:55Z</dcterms:created>
  <dcterms:modified xsi:type="dcterms:W3CDTF">2016-07-23T11:10:11Z</dcterms:modified>
  <cp:category/>
  <cp:version/>
  <cp:contentType/>
  <cp:contentStatus/>
</cp:coreProperties>
</file>